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04.10.2021" sheetId="1" r:id="rId1"/>
    <sheet name="05.10.2021" sheetId="2" r:id="rId2"/>
    <sheet name="06.10.2021  " sheetId="3" r:id="rId3"/>
    <sheet name="07.10.2021" sheetId="4" r:id="rId4"/>
    <sheet name="08.10.2021 " sheetId="5" r:id="rId5"/>
  </sheets>
  <definedNames/>
  <calcPr fullCalcOnLoad="1"/>
</workbook>
</file>

<file path=xl/sharedStrings.xml><?xml version="1.0" encoding="utf-8"?>
<sst xmlns="http://schemas.openxmlformats.org/spreadsheetml/2006/main" count="249" uniqueCount="99">
  <si>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</si>
  <si>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</si>
  <si>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</si>
  <si>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</si>
  <si>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</si>
  <si>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</si>
  <si>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</si>
  <si>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</si>
  <si>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</si>
  <si>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</si>
  <si>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</si>
  <si>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</si>
  <si>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</si>
  <si>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</si>
  <si>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</si>
  <si>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</si>
  <si>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4</t>
  </si>
  <si>
    <t>5</t>
  </si>
  <si>
    <t>Bugetul de Sat</t>
  </si>
  <si>
    <t>Enel Energie Muntenia SA</t>
  </si>
  <si>
    <t>Telekom  România Communication SRL</t>
  </si>
  <si>
    <t>Direcția de Asistență Socială Neamț</t>
  </si>
  <si>
    <t>Subvenții</t>
  </si>
  <si>
    <t>Salariații instituției - Primărie-conducere</t>
  </si>
  <si>
    <t>Salariații instituției - Cabinet Primar</t>
  </si>
  <si>
    <t>Salariații instituției - Direcția Economică</t>
  </si>
  <si>
    <t>Salariații instituției - Direcția Resurse Umane, Administrativ</t>
  </si>
  <si>
    <t>Salariații instituției - Compartiment Registru Agricol</t>
  </si>
  <si>
    <t>Salariații instituției - Serviciul Administrație Publică Locală</t>
  </si>
  <si>
    <t>Salariații instituției - Serviciul Juridic</t>
  </si>
  <si>
    <t>Salariații instituției - Direcția Urbanism și Cadastru</t>
  </si>
  <si>
    <t>Salariații instituției - Direcția Tehnică</t>
  </si>
  <si>
    <t>Salariații instituției - Direcția Patrimoniu</t>
  </si>
  <si>
    <t>Salariații instituției - Direcția Dezvoltare și Implementare Programe</t>
  </si>
  <si>
    <t>Salariații instituției - Birou Audit Intern și Control Servicii Publice</t>
  </si>
  <si>
    <t>Salariații instituției - Serviciul G.I.S., IT</t>
  </si>
  <si>
    <t>Salariații instituției - Biroul  Achiziții Publice și Contractarea Serviciilor Sociale</t>
  </si>
  <si>
    <t>Salariații instituției - Biroul Comunicare</t>
  </si>
  <si>
    <t>Consilieri locali</t>
  </si>
  <si>
    <t>Contribuții obligatorii  aferente capitolului 51.01.03 Autorități executive</t>
  </si>
  <si>
    <t>Salariații instituției - Serviciul  Public Comunitar și Evidența Persoanei</t>
  </si>
  <si>
    <t>Contribuții obligatorii aferente capitolului 54.10 Servicii publice comunitare de evidență a persoanelor</t>
  </si>
  <si>
    <t>Telekom România Comunications SA</t>
  </si>
  <si>
    <t>Delgaz Grid SA</t>
  </si>
  <si>
    <t>Salariații instituției - Cabinet Viceprimar</t>
  </si>
  <si>
    <t>Bugetul de Stat</t>
  </si>
  <si>
    <t>Asociația Națională a Surzilor</t>
  </si>
  <si>
    <t>Birou Notarial Laura Andronache</t>
  </si>
  <si>
    <t>Referat număr 29268/15.09.2021-taxă aviz racorduri utilități creșa Dărmănești</t>
  </si>
  <si>
    <t>Referat număr 29262/15.09.2021-taxă aviz racorduri utilități creșa Dărmănești</t>
  </si>
  <si>
    <t>plăților efectuate în perioada 04.10.2021</t>
  </si>
  <si>
    <t>Direcția de Sănătate Publică</t>
  </si>
  <si>
    <t>Agenția pentru Protecția Mediului</t>
  </si>
  <si>
    <t>plăților efectuate în perioada 05.10.2021</t>
  </si>
  <si>
    <t>E-ON Energie România SA</t>
  </si>
  <si>
    <t>SC Rostamp Gravura SRL</t>
  </si>
  <si>
    <t>plăților efectuate în perioada 06.10.2021</t>
  </si>
  <si>
    <t>Swarco Traffic</t>
  </si>
  <si>
    <t>Factura număr 198/2021-onorariu notar</t>
  </si>
  <si>
    <t>Contravaloarep proces verbal de constatare a contravenției numărul 1012574/01.10.2021</t>
  </si>
  <si>
    <t>Factura număr 10921957662/2021-gaze naturale Baia comunală luna august 2021</t>
  </si>
  <si>
    <t>Referate număr 30876-30878-taxe avize investiții scuar Pietricica, grădina publica Speranța și creșa Dărmănești</t>
  </si>
  <si>
    <t>Factura număr 590091448-4122/2021-aviz alimentare energie electrică camere video Mărăței</t>
  </si>
  <si>
    <t>CEC număr 57/05.10.2021-contravaloare diurnă,cazare și cheltuieli transport  OD 23 și OD 25</t>
  </si>
  <si>
    <t>SC Publiserv S.A</t>
  </si>
  <si>
    <t>Factura număr 4895229,4895211-prestări servicii</t>
  </si>
  <si>
    <t>SC Texamet Grup SRL</t>
  </si>
  <si>
    <t>SC AD Tech SRL</t>
  </si>
  <si>
    <t>Factura număr 21MI12886598/16.09.2021  consum energie electrică</t>
  </si>
  <si>
    <t>Factura număr 108222222474/09.09.2021 - consum gaze naturale strada Gheorghe Asachi nr. Vila 46,2</t>
  </si>
  <si>
    <t>Factura număr 10822222473/09.09.2021 - consum gaze naturale strada Gheorghe Asachi nr. Vila46,1</t>
  </si>
  <si>
    <t>Factura număr 10224586172/09.09.2021-consum gaze naturale Strada Borzoghean</t>
  </si>
  <si>
    <t>Factura număr 4108/14.09.2021-colantare folie geam Pasaj Curtea Domnească</t>
  </si>
  <si>
    <t>SC Manuconf SRL</t>
  </si>
  <si>
    <t>Factura număr 7523/28.09.2021-5 bucăți panouri din PVC  Ștrand municipal</t>
  </si>
  <si>
    <t>Factura număr 732/27.09.2021-aplicație voce pentru mâini</t>
  </si>
  <si>
    <t xml:space="preserve">Factura număr 2328,2327,2326/03.09.2021-lucrări de service,întreținere și reparații fântâni și cișmele </t>
  </si>
  <si>
    <t>Factura număr 210314116233/09.09.2021-servicii telefonie și internet</t>
  </si>
  <si>
    <t>Factura număr 210314116358/09.09.2021-servicii VPN Taxe și Impozite</t>
  </si>
  <si>
    <t>plăților efectuate în perioada 07.10.2021</t>
  </si>
  <si>
    <t xml:space="preserve">Referat număr 31610/05.10.2021-taxă aviz investiția Amenajare acces pietonal punte ștrand-traversare linii CNCFR SA </t>
  </si>
  <si>
    <t>Factura număr  5581/28.09.2021-ștampilă Starea Civilă</t>
  </si>
  <si>
    <t>Factura număr 1043/31.08.2021-contract număr 18286/08.07.2021,proiect cod SMIS 126608</t>
  </si>
  <si>
    <t>Factura număr 14/2021-amenajare loc de joacă și agrement în Municipiul Piatra Neamț</t>
  </si>
  <si>
    <t>Justins Design GMBH Stuttgart</t>
  </si>
  <si>
    <t>Factura număr 506923509,525/2021-taxe avize Grădinița și Școala cartier Speranța</t>
  </si>
  <si>
    <t>Factura număr 506923403,452,430,955,358/2021-taxe avize investiții scuar Pietricica, grădină publică Speranța ,Văleni și creșa Dărmănești</t>
  </si>
  <si>
    <t>plăților efectuate în perioada 08.10.2021</t>
  </si>
  <si>
    <t>Fond handicap luna septembrie 2021 capitolul 51.01.03 Autorități executive</t>
  </si>
  <si>
    <t>Fond handicap luna septembrie 2021 capitolului 54.10 Servicii publice comunitare de evidență a persoanelor</t>
  </si>
  <si>
    <t>Salarii luna septembrie 2021 capitolul 51.01.03 Autorități Executive</t>
  </si>
  <si>
    <t>Indemnizații ședințe luna septembrie 2021 capitolul 51.01.03 Autorități Executive</t>
  </si>
  <si>
    <t>Administratori speciali</t>
  </si>
  <si>
    <t>Salariu luna septembrie 2021 capitolul 51.01.03 Autorități Executive</t>
  </si>
  <si>
    <t>Salarii luna septembrie 2021 cap.54.10 Servicii publice comunitare de evidență a persoanelor</t>
  </si>
  <si>
    <t>dif 204 cec</t>
  </si>
  <si>
    <t>Contravaloare taxă timbru Dosar 9522/2004</t>
  </si>
  <si>
    <t>Birou Executor Judecătoresc Bălan</t>
  </si>
  <si>
    <t>Contravaloare cheltuieli judecată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</si>
</sst>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4" fontId="53" fillId="36" borderId="12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vertical="center"/>
    </xf>
    <xf numFmtId="0" fontId="54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3" fontId="55" fillId="37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7" fillId="0" borderId="13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5" fillId="0" borderId="10" xfId="0" applyNumberFormat="1" applyFont="1" applyFill="1" applyBorder="1" applyAlignment="1">
      <alignment horizontal="right" vertical="center"/>
    </xf>
    <xf numFmtId="0" fontId="55" fillId="37" borderId="10" xfId="0" applyFont="1" applyFill="1" applyBorder="1" applyAlignment="1">
      <alignment wrapText="1"/>
    </xf>
    <xf numFmtId="14" fontId="17" fillId="37" borderId="10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421875" style="34" customWidth="1"/>
    <col min="4" max="4" width="91.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8" t="s">
        <v>1</v>
      </c>
      <c r="B2" s="78"/>
      <c r="C2" s="78"/>
      <c r="D2" s="78"/>
      <c r="E2" s="5"/>
    </row>
    <row r="3" spans="1:5" ht="15">
      <c r="A3" s="79" t="s">
        <v>2</v>
      </c>
      <c r="B3" s="79"/>
      <c r="C3" s="79"/>
      <c r="D3" s="79"/>
      <c r="E3" s="5"/>
    </row>
    <row r="4" spans="1:5" ht="12" customHeight="1">
      <c r="A4" s="79" t="s">
        <v>50</v>
      </c>
      <c r="B4" s="79"/>
      <c r="C4" s="79"/>
      <c r="D4" s="7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0" t="s">
        <v>3</v>
      </c>
      <c r="B6" s="8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9"/>
      <c r="C12" s="42"/>
      <c r="D12" s="43"/>
      <c r="E12" s="15"/>
      <c r="F12" s="6"/>
    </row>
    <row r="13" spans="1:256" s="6" customFormat="1" ht="15">
      <c r="A13" s="21" t="s">
        <v>11</v>
      </c>
      <c r="B13" s="21"/>
      <c r="C13" s="21"/>
      <c r="D13" s="21"/>
      <c r="E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6" customFormat="1" ht="15">
      <c r="A14" s="24" t="s">
        <v>4</v>
      </c>
      <c r="B14" s="27" t="s">
        <v>5</v>
      </c>
      <c r="C14" s="28" t="s">
        <v>6</v>
      </c>
      <c r="D14" s="28" t="s">
        <v>7</v>
      </c>
      <c r="E14" s="24" t="s">
        <v>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9"/>
      <c r="B15" s="30"/>
      <c r="C15" s="30"/>
      <c r="D15" s="31"/>
      <c r="E15" s="3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7" spans="1:256" s="6" customFormat="1" ht="15">
      <c r="A17" s="21" t="s">
        <v>12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7" t="s">
        <v>5</v>
      </c>
      <c r="C18" s="28" t="s">
        <v>6</v>
      </c>
      <c r="D18" s="28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5" s="6" customFormat="1" ht="12.75">
      <c r="A19" s="37">
        <v>1</v>
      </c>
      <c r="B19" s="26">
        <v>200</v>
      </c>
      <c r="C19" s="37" t="s">
        <v>51</v>
      </c>
      <c r="D19" s="37" t="s">
        <v>49</v>
      </c>
      <c r="E19" s="32">
        <v>44473</v>
      </c>
    </row>
    <row r="20" spans="1:5" s="6" customFormat="1" ht="12.75">
      <c r="A20" s="37">
        <v>2</v>
      </c>
      <c r="B20" s="26">
        <v>100</v>
      </c>
      <c r="C20" s="37" t="s">
        <v>52</v>
      </c>
      <c r="D20" s="37" t="s">
        <v>48</v>
      </c>
      <c r="E20" s="32">
        <v>44473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421875" style="34" customWidth="1"/>
    <col min="4" max="4" width="91.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8" t="s">
        <v>1</v>
      </c>
      <c r="B2" s="78"/>
      <c r="C2" s="78"/>
      <c r="D2" s="78"/>
      <c r="E2" s="5"/>
    </row>
    <row r="3" spans="1:5" ht="15">
      <c r="A3" s="79" t="s">
        <v>2</v>
      </c>
      <c r="B3" s="79"/>
      <c r="C3" s="79"/>
      <c r="D3" s="79"/>
      <c r="E3" s="5"/>
    </row>
    <row r="4" spans="1:5" ht="12" customHeight="1">
      <c r="A4" s="79" t="s">
        <v>53</v>
      </c>
      <c r="B4" s="79"/>
      <c r="C4" s="79"/>
      <c r="D4" s="7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0" t="s">
        <v>3</v>
      </c>
      <c r="B6" s="8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9">
        <v>1606.5</v>
      </c>
      <c r="C12" s="42" t="s">
        <v>47</v>
      </c>
      <c r="D12" s="43" t="s">
        <v>58</v>
      </c>
      <c r="E12" s="15">
        <v>44474</v>
      </c>
      <c r="F12" s="6"/>
    </row>
    <row r="13" spans="1:6" s="7" customFormat="1" ht="12.75" customHeight="1">
      <c r="A13" s="11" t="s">
        <v>14</v>
      </c>
      <c r="B13" s="70">
        <v>1500</v>
      </c>
      <c r="C13" s="42" t="s">
        <v>45</v>
      </c>
      <c r="D13" s="43" t="s">
        <v>59</v>
      </c>
      <c r="E13" s="15">
        <v>44474</v>
      </c>
      <c r="F13" s="6"/>
    </row>
    <row r="14" spans="1:6" s="7" customFormat="1" ht="12.75" customHeight="1">
      <c r="A14" s="11" t="s">
        <v>15</v>
      </c>
      <c r="B14" s="70">
        <f>636+290</f>
        <v>926</v>
      </c>
      <c r="C14" s="42" t="s">
        <v>0</v>
      </c>
      <c r="D14" s="43" t="s">
        <v>63</v>
      </c>
      <c r="E14" s="15">
        <v>44474</v>
      </c>
      <c r="F14" s="6"/>
    </row>
    <row r="15" spans="1:6" s="7" customFormat="1" ht="12.75" customHeight="1">
      <c r="A15" s="11" t="s">
        <v>16</v>
      </c>
      <c r="B15" s="70">
        <v>189478.94</v>
      </c>
      <c r="C15" s="42" t="s">
        <v>64</v>
      </c>
      <c r="D15" s="43" t="s">
        <v>65</v>
      </c>
      <c r="E15" s="15">
        <v>44474</v>
      </c>
      <c r="F15" s="6"/>
    </row>
    <row r="16" spans="1:6" s="7" customFormat="1" ht="12.75" customHeight="1">
      <c r="A16" s="11" t="s">
        <v>17</v>
      </c>
      <c r="B16" s="44">
        <v>1625.85</v>
      </c>
      <c r="C16" s="42" t="s">
        <v>54</v>
      </c>
      <c r="D16" s="43" t="s">
        <v>60</v>
      </c>
      <c r="E16" s="15">
        <v>44474</v>
      </c>
      <c r="F16" s="6"/>
    </row>
    <row r="17" spans="1:256" s="6" customFormat="1" ht="15">
      <c r="A17" s="21" t="s">
        <v>11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7" t="s">
        <v>5</v>
      </c>
      <c r="C18" s="28" t="s">
        <v>6</v>
      </c>
      <c r="D18" s="28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9"/>
      <c r="B19" s="30"/>
      <c r="C19" s="30"/>
      <c r="D19" s="31"/>
      <c r="E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7" t="s">
        <v>5</v>
      </c>
      <c r="C22" s="28" t="s">
        <v>6</v>
      </c>
      <c r="D22" s="28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s="6" customFormat="1" ht="12.75">
      <c r="A23" s="37">
        <v>1</v>
      </c>
      <c r="B23" s="26">
        <f>368.2+368.2+368.2</f>
        <v>1104.6</v>
      </c>
      <c r="C23" s="35" t="s">
        <v>42</v>
      </c>
      <c r="D23" s="37" t="s">
        <v>61</v>
      </c>
      <c r="E23" s="32">
        <v>44474</v>
      </c>
    </row>
    <row r="24" spans="1:5" ht="15">
      <c r="A24" s="37">
        <v>2</v>
      </c>
      <c r="B24" s="26">
        <f>130.9+130.9+261.8+130.9+130.9+261.8</f>
        <v>1047.2</v>
      </c>
      <c r="C24" s="37" t="s">
        <v>43</v>
      </c>
      <c r="D24" s="37" t="s">
        <v>62</v>
      </c>
      <c r="E24" s="32">
        <v>44474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6.140625" style="34" customWidth="1"/>
    <col min="4" max="4" width="112.14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8" t="s">
        <v>1</v>
      </c>
      <c r="B2" s="78"/>
      <c r="C2" s="78"/>
      <c r="D2" s="78"/>
      <c r="E2" s="5"/>
    </row>
    <row r="3" spans="1:5" ht="15">
      <c r="A3" s="79" t="s">
        <v>2</v>
      </c>
      <c r="B3" s="79"/>
      <c r="C3" s="79"/>
      <c r="D3" s="79"/>
      <c r="E3" s="5"/>
    </row>
    <row r="4" spans="1:5" ht="12" customHeight="1">
      <c r="A4" s="79" t="s">
        <v>56</v>
      </c>
      <c r="B4" s="79"/>
      <c r="C4" s="79"/>
      <c r="D4" s="7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0" t="s">
        <v>3</v>
      </c>
      <c r="B6" s="8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59" t="s">
        <v>10</v>
      </c>
      <c r="B11" s="56" t="s">
        <v>5</v>
      </c>
      <c r="C11" s="60" t="s">
        <v>6</v>
      </c>
      <c r="D11" s="61" t="s">
        <v>7</v>
      </c>
      <c r="E11" s="60" t="s">
        <v>8</v>
      </c>
    </row>
    <row r="12" spans="1:5" ht="12" customHeight="1">
      <c r="A12" s="64">
        <v>1</v>
      </c>
      <c r="B12" s="53">
        <v>59.5</v>
      </c>
      <c r="C12" s="42" t="s">
        <v>55</v>
      </c>
      <c r="D12" s="43" t="s">
        <v>81</v>
      </c>
      <c r="E12" s="63">
        <v>44475</v>
      </c>
    </row>
    <row r="13" spans="1:5" ht="15">
      <c r="A13" s="64"/>
      <c r="B13" s="73"/>
      <c r="C13" s="42"/>
      <c r="D13" s="43"/>
      <c r="E13" s="63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5" ht="15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</row>
    <row r="16" spans="1:256" s="6" customFormat="1" ht="15">
      <c r="A16" s="29"/>
      <c r="B16" s="30"/>
      <c r="C16" s="30"/>
      <c r="D16" s="31"/>
      <c r="E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2.75">
      <c r="A17" s="34"/>
      <c r="B17" s="34"/>
      <c r="C17" s="34"/>
      <c r="D17" s="34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38" customFormat="1" ht="15">
      <c r="A20" s="35">
        <v>1</v>
      </c>
      <c r="B20" s="33">
        <f>1703967.38+300700.12</f>
        <v>2004667.5</v>
      </c>
      <c r="C20" s="37" t="s">
        <v>57</v>
      </c>
      <c r="D20" s="35" t="s">
        <v>82</v>
      </c>
      <c r="E20" s="32">
        <v>44475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5" ht="15">
      <c r="A21" s="35">
        <v>2</v>
      </c>
      <c r="B21" s="26">
        <f>431665+16965</f>
        <v>448630</v>
      </c>
      <c r="C21" s="37" t="s">
        <v>84</v>
      </c>
      <c r="D21" s="37" t="s">
        <v>83</v>
      </c>
      <c r="E21" s="32">
        <v>44475</v>
      </c>
    </row>
    <row r="22" spans="1:5" ht="15">
      <c r="A22" s="35">
        <v>3</v>
      </c>
      <c r="B22" s="26">
        <f>83.3+83.3</f>
        <v>166.6</v>
      </c>
      <c r="C22" s="37" t="s">
        <v>43</v>
      </c>
      <c r="D22" s="37" t="s">
        <v>85</v>
      </c>
      <c r="E22" s="32">
        <v>44475</v>
      </c>
    </row>
    <row r="23" spans="1:5" ht="15">
      <c r="A23" s="35">
        <v>4</v>
      </c>
      <c r="B23" s="26">
        <f>103.76+103.76+103.76+113.05+103.76</f>
        <v>528.09</v>
      </c>
      <c r="C23" s="37" t="s">
        <v>43</v>
      </c>
      <c r="D23" s="37" t="s">
        <v>86</v>
      </c>
      <c r="E23" s="32">
        <v>44475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C23" sqref="C23"/>
    </sheetView>
  </sheetViews>
  <sheetFormatPr defaultColWidth="9.140625" defaultRowHeight="12.75" customHeight="1"/>
  <cols>
    <col min="1" max="1" width="6.57421875" style="34" customWidth="1"/>
    <col min="2" max="2" width="13.421875" style="34" customWidth="1"/>
    <col min="3" max="3" width="57.8515625" style="34" customWidth="1"/>
    <col min="4" max="4" width="87.57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1"/>
      <c r="C1" s="1"/>
      <c r="D1" s="1"/>
      <c r="E1" s="2"/>
      <c r="F1" s="3"/>
    </row>
    <row r="2" spans="1:5" ht="12.75" customHeight="1">
      <c r="A2" s="78" t="s">
        <v>1</v>
      </c>
      <c r="B2" s="78"/>
      <c r="C2" s="78"/>
      <c r="D2" s="78"/>
      <c r="E2" s="5"/>
    </row>
    <row r="3" spans="1:5" ht="12.75" customHeight="1">
      <c r="A3" s="79" t="s">
        <v>2</v>
      </c>
      <c r="B3" s="79"/>
      <c r="C3" s="79"/>
      <c r="D3" s="79"/>
      <c r="E3" s="5"/>
    </row>
    <row r="4" spans="1:5" ht="12.75" customHeight="1">
      <c r="A4" s="79" t="s">
        <v>79</v>
      </c>
      <c r="B4" s="79"/>
      <c r="C4" s="79"/>
      <c r="D4" s="79"/>
      <c r="E4" s="5"/>
    </row>
    <row r="5" spans="1:5" ht="12.75" customHeight="1">
      <c r="A5" s="80" t="s">
        <v>3</v>
      </c>
      <c r="B5" s="80"/>
      <c r="C5" s="8"/>
      <c r="D5" s="8"/>
      <c r="E5" s="9"/>
    </row>
    <row r="6" spans="1:5" ht="12.75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1">
        <v>1</v>
      </c>
      <c r="B7" s="51">
        <v>59781</v>
      </c>
      <c r="C7" s="48" t="s">
        <v>23</v>
      </c>
      <c r="D7" s="48" t="s">
        <v>90</v>
      </c>
      <c r="E7" s="49">
        <v>44476</v>
      </c>
    </row>
    <row r="8" spans="1:5" ht="12.75" customHeight="1">
      <c r="A8" s="11">
        <v>2</v>
      </c>
      <c r="B8" s="51">
        <v>15193</v>
      </c>
      <c r="C8" s="48" t="s">
        <v>24</v>
      </c>
      <c r="D8" s="48" t="s">
        <v>90</v>
      </c>
      <c r="E8" s="49">
        <v>44476</v>
      </c>
    </row>
    <row r="9" spans="1:5" ht="12.75" customHeight="1">
      <c r="A9" s="11">
        <v>3</v>
      </c>
      <c r="B9" s="51">
        <v>1904</v>
      </c>
      <c r="C9" s="48" t="s">
        <v>44</v>
      </c>
      <c r="D9" s="48" t="s">
        <v>90</v>
      </c>
      <c r="E9" s="49">
        <v>44476</v>
      </c>
    </row>
    <row r="10" spans="1:5" ht="12.75" customHeight="1">
      <c r="A10" s="11">
        <v>4</v>
      </c>
      <c r="B10" s="51">
        <v>96067</v>
      </c>
      <c r="C10" s="48" t="s">
        <v>25</v>
      </c>
      <c r="D10" s="48" t="s">
        <v>90</v>
      </c>
      <c r="E10" s="49">
        <v>44476</v>
      </c>
    </row>
    <row r="11" spans="1:5" ht="12.75" customHeight="1">
      <c r="A11" s="11">
        <v>5</v>
      </c>
      <c r="B11" s="51">
        <v>63339</v>
      </c>
      <c r="C11" s="50" t="s">
        <v>26</v>
      </c>
      <c r="D11" s="48" t="s">
        <v>90</v>
      </c>
      <c r="E11" s="49">
        <v>44476</v>
      </c>
    </row>
    <row r="12" spans="1:5" ht="12.75" customHeight="1">
      <c r="A12" s="11">
        <v>6</v>
      </c>
      <c r="B12" s="51">
        <v>11768</v>
      </c>
      <c r="C12" s="52" t="s">
        <v>27</v>
      </c>
      <c r="D12" s="48" t="s">
        <v>90</v>
      </c>
      <c r="E12" s="49">
        <v>44476</v>
      </c>
    </row>
    <row r="13" spans="1:5" ht="12.75" customHeight="1">
      <c r="A13" s="11">
        <v>7</v>
      </c>
      <c r="B13" s="51">
        <v>44148</v>
      </c>
      <c r="C13" s="48" t="s">
        <v>28</v>
      </c>
      <c r="D13" s="48" t="s">
        <v>90</v>
      </c>
      <c r="E13" s="49">
        <v>44476</v>
      </c>
    </row>
    <row r="14" spans="1:5" ht="12.75" customHeight="1">
      <c r="A14" s="11">
        <v>8</v>
      </c>
      <c r="B14" s="51">
        <v>28132</v>
      </c>
      <c r="C14" s="48" t="s">
        <v>29</v>
      </c>
      <c r="D14" s="48" t="s">
        <v>90</v>
      </c>
      <c r="E14" s="49">
        <v>44476</v>
      </c>
    </row>
    <row r="15" spans="1:5" ht="12.75" customHeight="1">
      <c r="A15" s="11">
        <v>9</v>
      </c>
      <c r="B15" s="51">
        <v>88494</v>
      </c>
      <c r="C15" s="48" t="s">
        <v>30</v>
      </c>
      <c r="D15" s="48" t="s">
        <v>90</v>
      </c>
      <c r="E15" s="49">
        <v>44476</v>
      </c>
    </row>
    <row r="16" spans="1:5" ht="12.75" customHeight="1">
      <c r="A16" s="11">
        <v>10</v>
      </c>
      <c r="B16" s="51">
        <v>111739</v>
      </c>
      <c r="C16" s="48" t="s">
        <v>31</v>
      </c>
      <c r="D16" s="48" t="s">
        <v>90</v>
      </c>
      <c r="E16" s="49">
        <v>44476</v>
      </c>
    </row>
    <row r="17" spans="1:5" ht="12.75" customHeight="1">
      <c r="A17" s="11">
        <v>11</v>
      </c>
      <c r="B17" s="51">
        <v>63402</v>
      </c>
      <c r="C17" s="50" t="s">
        <v>32</v>
      </c>
      <c r="D17" s="48" t="s">
        <v>90</v>
      </c>
      <c r="E17" s="49">
        <v>44476</v>
      </c>
    </row>
    <row r="18" spans="1:5" ht="12.75" customHeight="1">
      <c r="A18" s="11">
        <v>12</v>
      </c>
      <c r="B18" s="51">
        <v>81259</v>
      </c>
      <c r="C18" s="50" t="s">
        <v>33</v>
      </c>
      <c r="D18" s="48" t="s">
        <v>90</v>
      </c>
      <c r="E18" s="49">
        <v>44476</v>
      </c>
    </row>
    <row r="19" spans="1:5" ht="12.75" customHeight="1">
      <c r="A19" s="11">
        <v>13</v>
      </c>
      <c r="B19" s="51">
        <v>9288</v>
      </c>
      <c r="C19" s="50" t="s">
        <v>34</v>
      </c>
      <c r="D19" s="48" t="s">
        <v>90</v>
      </c>
      <c r="E19" s="49">
        <v>44476</v>
      </c>
    </row>
    <row r="20" spans="1:5" ht="12.75" customHeight="1">
      <c r="A20" s="11">
        <v>14</v>
      </c>
      <c r="B20" s="51">
        <v>21642</v>
      </c>
      <c r="C20" s="48" t="s">
        <v>35</v>
      </c>
      <c r="D20" s="48" t="s">
        <v>90</v>
      </c>
      <c r="E20" s="49">
        <v>44476</v>
      </c>
    </row>
    <row r="21" spans="1:5" ht="12.75" customHeight="1">
      <c r="A21" s="11">
        <v>15</v>
      </c>
      <c r="B21" s="51">
        <v>19654</v>
      </c>
      <c r="C21" s="50" t="s">
        <v>36</v>
      </c>
      <c r="D21" s="48" t="s">
        <v>90</v>
      </c>
      <c r="E21" s="49">
        <v>44476</v>
      </c>
    </row>
    <row r="22" spans="1:5" ht="12.75" customHeight="1">
      <c r="A22" s="11">
        <v>16</v>
      </c>
      <c r="B22" s="51">
        <v>38262</v>
      </c>
      <c r="C22" s="48" t="s">
        <v>37</v>
      </c>
      <c r="D22" s="48" t="s">
        <v>90</v>
      </c>
      <c r="E22" s="49">
        <v>44476</v>
      </c>
    </row>
    <row r="23" spans="1:5" ht="12.75" customHeight="1">
      <c r="A23" s="11">
        <v>17</v>
      </c>
      <c r="B23" s="47">
        <v>22995</v>
      </c>
      <c r="C23" s="48" t="s">
        <v>38</v>
      </c>
      <c r="D23" s="48" t="s">
        <v>91</v>
      </c>
      <c r="E23" s="49">
        <v>44476</v>
      </c>
    </row>
    <row r="24" spans="1:5" ht="12.75" customHeight="1">
      <c r="A24" s="11">
        <v>18</v>
      </c>
      <c r="B24" s="47">
        <v>1714</v>
      </c>
      <c r="C24" s="48" t="s">
        <v>92</v>
      </c>
      <c r="D24" s="48" t="s">
        <v>93</v>
      </c>
      <c r="E24" s="49">
        <v>44476</v>
      </c>
    </row>
    <row r="25" spans="1:256" s="69" customFormat="1" ht="12.75" customHeight="1">
      <c r="A25" s="11">
        <v>19</v>
      </c>
      <c r="B25" s="47">
        <v>576466</v>
      </c>
      <c r="C25" s="48" t="s">
        <v>18</v>
      </c>
      <c r="D25" s="48" t="s">
        <v>39</v>
      </c>
      <c r="E25" s="49">
        <v>44476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9" customFormat="1" ht="12.75" customHeight="1">
      <c r="A26" s="11">
        <v>20</v>
      </c>
      <c r="B26" s="47">
        <v>79070</v>
      </c>
      <c r="C26" s="48" t="s">
        <v>40</v>
      </c>
      <c r="D26" s="50" t="s">
        <v>94</v>
      </c>
      <c r="E26" s="49">
        <v>44476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9" customFormat="1" ht="12.75" customHeight="1">
      <c r="A27" s="11">
        <v>21</v>
      </c>
      <c r="B27" s="47">
        <v>59129</v>
      </c>
      <c r="C27" s="48" t="s">
        <v>18</v>
      </c>
      <c r="D27" s="50" t="s">
        <v>41</v>
      </c>
      <c r="E27" s="49">
        <v>44476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5" ht="12.75" customHeight="1">
      <c r="A28" s="16"/>
      <c r="B28" s="17"/>
      <c r="C28" s="18"/>
      <c r="D28" s="19"/>
      <c r="E28" s="20"/>
    </row>
    <row r="29" spans="1:5" ht="12.75" customHeight="1">
      <c r="A29" s="21" t="s">
        <v>9</v>
      </c>
      <c r="B29" s="21"/>
      <c r="C29" s="21"/>
      <c r="D29" s="21"/>
      <c r="E29" s="21"/>
    </row>
    <row r="30" spans="1:5" ht="12.75" customHeight="1">
      <c r="A30" s="22" t="s">
        <v>10</v>
      </c>
      <c r="B30" s="23" t="s">
        <v>5</v>
      </c>
      <c r="C30" s="24" t="s">
        <v>6</v>
      </c>
      <c r="D30" s="25" t="s">
        <v>7</v>
      </c>
      <c r="E30" s="24" t="s">
        <v>8</v>
      </c>
    </row>
    <row r="31" spans="1:5" ht="12.75" customHeight="1">
      <c r="A31" s="46">
        <v>1</v>
      </c>
      <c r="B31" s="68">
        <v>16008</v>
      </c>
      <c r="C31" s="42" t="s">
        <v>45</v>
      </c>
      <c r="D31" s="43" t="s">
        <v>88</v>
      </c>
      <c r="E31" s="75">
        <v>44476</v>
      </c>
    </row>
    <row r="32" spans="1:5" ht="12.75" customHeight="1">
      <c r="A32" s="46">
        <v>2</v>
      </c>
      <c r="B32" s="76">
        <v>2024</v>
      </c>
      <c r="C32" s="42" t="s">
        <v>45</v>
      </c>
      <c r="D32" s="74" t="s">
        <v>89</v>
      </c>
      <c r="E32" s="75">
        <v>44476</v>
      </c>
    </row>
    <row r="33" spans="1:5" ht="12.75" customHeight="1">
      <c r="A33" s="21" t="s">
        <v>11</v>
      </c>
      <c r="B33" s="21"/>
      <c r="C33" s="21"/>
      <c r="D33" s="21"/>
      <c r="E33" s="21"/>
    </row>
    <row r="34" spans="1:5" ht="12.75" customHeight="1">
      <c r="A34" s="24" t="s">
        <v>4</v>
      </c>
      <c r="B34" s="27" t="s">
        <v>5</v>
      </c>
      <c r="C34" s="28" t="s">
        <v>6</v>
      </c>
      <c r="D34" s="28" t="s">
        <v>7</v>
      </c>
      <c r="E34" s="24" t="s">
        <v>8</v>
      </c>
    </row>
    <row r="35" spans="1:5" ht="12.75" customHeight="1">
      <c r="A35" s="11"/>
      <c r="B35" s="33">
        <v>129042</v>
      </c>
      <c r="C35" s="41" t="s">
        <v>21</v>
      </c>
      <c r="D35" s="45" t="s">
        <v>22</v>
      </c>
      <c r="E35" s="15">
        <v>44476</v>
      </c>
    </row>
    <row r="36" spans="1:5" ht="12.75" customHeight="1">
      <c r="A36" s="11"/>
      <c r="B36" s="30"/>
      <c r="C36" s="41"/>
      <c r="D36" s="58"/>
      <c r="E36" s="32"/>
    </row>
    <row r="37" spans="1:5" ht="12.75" customHeight="1">
      <c r="A37" s="21" t="s">
        <v>12</v>
      </c>
      <c r="B37" s="21"/>
      <c r="C37" s="21"/>
      <c r="D37" s="21"/>
      <c r="E37" s="21"/>
    </row>
    <row r="38" spans="1:5" ht="12.75" customHeight="1">
      <c r="A38" s="24" t="s">
        <v>4</v>
      </c>
      <c r="B38" s="27" t="s">
        <v>5</v>
      </c>
      <c r="C38" s="28" t="s">
        <v>6</v>
      </c>
      <c r="D38" s="28" t="s">
        <v>7</v>
      </c>
      <c r="E38" s="24" t="s">
        <v>8</v>
      </c>
    </row>
    <row r="40" ht="12.75" customHeight="1">
      <c r="B40" s="34">
        <v>1511478</v>
      </c>
    </row>
    <row r="41" ht="12.75" customHeight="1">
      <c r="B41" s="34">
        <f>1211609+42242+52540+48652+16008+128029+7129+3041+2024</f>
        <v>1511274</v>
      </c>
    </row>
    <row r="42" ht="12.75" customHeight="1">
      <c r="B42" s="34" t="s">
        <v>95</v>
      </c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3">
      <selection activeCell="H12" sqref="H12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6.140625" style="34" customWidth="1"/>
    <col min="4" max="4" width="98.42187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8" t="s">
        <v>1</v>
      </c>
      <c r="B2" s="78"/>
      <c r="C2" s="78"/>
      <c r="D2" s="78"/>
      <c r="E2" s="5"/>
    </row>
    <row r="3" spans="1:5" ht="15">
      <c r="A3" s="79" t="s">
        <v>2</v>
      </c>
      <c r="B3" s="79"/>
      <c r="C3" s="79"/>
      <c r="D3" s="79"/>
      <c r="E3" s="5"/>
    </row>
    <row r="4" spans="1:5" ht="12" customHeight="1">
      <c r="A4" s="79" t="s">
        <v>87</v>
      </c>
      <c r="B4" s="79"/>
      <c r="C4" s="79"/>
      <c r="D4" s="7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0" t="s">
        <v>3</v>
      </c>
      <c r="B6" s="8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59" t="s">
        <v>10</v>
      </c>
      <c r="B11" s="56" t="s">
        <v>5</v>
      </c>
      <c r="C11" s="60" t="s">
        <v>6</v>
      </c>
      <c r="D11" s="61" t="s">
        <v>7</v>
      </c>
      <c r="E11" s="60" t="s">
        <v>8</v>
      </c>
    </row>
    <row r="12" spans="1:5" ht="15">
      <c r="A12" s="64">
        <v>1</v>
      </c>
      <c r="B12" s="73">
        <v>100</v>
      </c>
      <c r="C12" s="42" t="s">
        <v>46</v>
      </c>
      <c r="D12" s="43" t="s">
        <v>75</v>
      </c>
      <c r="E12" s="63">
        <v>44477</v>
      </c>
    </row>
    <row r="13" spans="1:5" ht="15">
      <c r="A13" s="64">
        <v>2</v>
      </c>
      <c r="B13" s="65">
        <v>2.63</v>
      </c>
      <c r="C13" s="71" t="s">
        <v>54</v>
      </c>
      <c r="D13" s="72" t="s">
        <v>70</v>
      </c>
      <c r="E13" s="63">
        <v>44477</v>
      </c>
    </row>
    <row r="14" spans="1:5" ht="15">
      <c r="A14" s="64">
        <v>3</v>
      </c>
      <c r="B14" s="65">
        <v>1605.17</v>
      </c>
      <c r="C14" s="71" t="s">
        <v>54</v>
      </c>
      <c r="D14" s="72" t="s">
        <v>71</v>
      </c>
      <c r="E14" s="63">
        <v>44477</v>
      </c>
    </row>
    <row r="15" spans="1:5" ht="15">
      <c r="A15" s="64">
        <v>4</v>
      </c>
      <c r="B15" s="65">
        <v>10.5</v>
      </c>
      <c r="C15" s="71" t="s">
        <v>54</v>
      </c>
      <c r="D15" s="72" t="s">
        <v>69</v>
      </c>
      <c r="E15" s="63">
        <v>44477</v>
      </c>
    </row>
    <row r="16" spans="1:256" s="6" customFormat="1" ht="15">
      <c r="A16" s="64">
        <v>5</v>
      </c>
      <c r="B16" s="65">
        <f>32.27+627.3+24.65+308.88+820.96+7859.28</f>
        <v>9673.34</v>
      </c>
      <c r="C16" s="33" t="s">
        <v>66</v>
      </c>
      <c r="D16" s="43" t="s">
        <v>76</v>
      </c>
      <c r="E16" s="63">
        <v>44477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64">
        <v>6</v>
      </c>
      <c r="B17" s="65">
        <v>4206.85</v>
      </c>
      <c r="C17" s="55" t="s">
        <v>20</v>
      </c>
      <c r="D17" s="35" t="s">
        <v>77</v>
      </c>
      <c r="E17" s="63">
        <v>44477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64">
        <v>7</v>
      </c>
      <c r="B18" s="65">
        <v>524.79</v>
      </c>
      <c r="C18" s="55" t="s">
        <v>20</v>
      </c>
      <c r="D18" s="35" t="s">
        <v>78</v>
      </c>
      <c r="E18" s="63">
        <v>44477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64">
        <v>8</v>
      </c>
      <c r="B19" s="65">
        <f>27404.71+154021.64+222.41+7131.2</f>
        <v>188779.96000000002</v>
      </c>
      <c r="C19" s="54" t="s">
        <v>19</v>
      </c>
      <c r="D19" s="40" t="s">
        <v>68</v>
      </c>
      <c r="E19" s="63">
        <v>44477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64">
        <v>9</v>
      </c>
      <c r="B20" s="65">
        <v>3198.72</v>
      </c>
      <c r="C20" s="26" t="s">
        <v>67</v>
      </c>
      <c r="D20" s="41" t="s">
        <v>72</v>
      </c>
      <c r="E20" s="63">
        <v>44477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64">
        <v>10</v>
      </c>
      <c r="B21" s="65">
        <v>10</v>
      </c>
      <c r="C21" s="77" t="s">
        <v>0</v>
      </c>
      <c r="D21" s="41" t="s">
        <v>96</v>
      </c>
      <c r="E21" s="63">
        <v>44477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64">
        <v>11</v>
      </c>
      <c r="B22" s="65">
        <f>3879+2000+2000+12297+52688</f>
        <v>72864</v>
      </c>
      <c r="C22" s="77" t="s">
        <v>97</v>
      </c>
      <c r="D22" s="41" t="s">
        <v>98</v>
      </c>
      <c r="E22" s="63">
        <v>44477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64">
        <v>12</v>
      </c>
      <c r="B23" s="65">
        <v>803.47</v>
      </c>
      <c r="C23" s="57" t="s">
        <v>73</v>
      </c>
      <c r="D23" s="62" t="s">
        <v>74</v>
      </c>
      <c r="E23" s="63">
        <v>44477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5">
      <c r="A24" s="21" t="s">
        <v>11</v>
      </c>
      <c r="B24" s="66"/>
      <c r="C24" s="21"/>
      <c r="D24" s="21"/>
      <c r="E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5" ht="15">
      <c r="A25" s="24" t="s">
        <v>4</v>
      </c>
      <c r="B25" s="67" t="s">
        <v>5</v>
      </c>
      <c r="C25" s="28" t="s">
        <v>6</v>
      </c>
      <c r="D25" s="28" t="s">
        <v>7</v>
      </c>
      <c r="E25" s="24" t="s">
        <v>8</v>
      </c>
    </row>
    <row r="26" spans="1:256" s="6" customFormat="1" ht="15">
      <c r="A26" s="29"/>
      <c r="B26" s="36"/>
      <c r="C26" s="30"/>
      <c r="D26" s="31"/>
      <c r="E26" s="3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>
      <c r="A27" s="34"/>
      <c r="C27" s="34"/>
      <c r="D27" s="34"/>
      <c r="E27" s="3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5">
      <c r="A28" s="21" t="s">
        <v>12</v>
      </c>
      <c r="B28" s="66"/>
      <c r="C28" s="21"/>
      <c r="D28" s="21"/>
      <c r="E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5">
      <c r="A29" s="24" t="s">
        <v>4</v>
      </c>
      <c r="B29" s="67" t="s">
        <v>5</v>
      </c>
      <c r="C29" s="28" t="s">
        <v>6</v>
      </c>
      <c r="D29" s="28" t="s">
        <v>7</v>
      </c>
      <c r="E29" s="24" t="s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38" customFormat="1" ht="15">
      <c r="A30" s="35">
        <v>1</v>
      </c>
      <c r="B30" s="26">
        <v>100</v>
      </c>
      <c r="C30" s="37" t="s">
        <v>52</v>
      </c>
      <c r="D30" s="35" t="s">
        <v>80</v>
      </c>
      <c r="E30" s="32">
        <v>44477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5" ht="15">
      <c r="A31" s="35">
        <v>2</v>
      </c>
      <c r="B31" s="26"/>
      <c r="C31" s="37"/>
      <c r="D31" s="37"/>
      <c r="E31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2021-10-18T10:43:04Z</cp:lastPrinted>
  <dcterms:created xsi:type="dcterms:W3CDTF">2020-03-03T07:59:12Z</dcterms:created>
  <dcterms:modified xsi:type="dcterms:W3CDTF">2021-10-18T10:43:33Z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