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20.09.2021" sheetId="1" r:id="rId1"/>
    <sheet name="21.09.2021" sheetId="2" r:id="rId2"/>
    <sheet name="22.09.2021" sheetId="3" r:id="rId3"/>
    <sheet name="23.09.2021 " sheetId="4" r:id="rId4"/>
    <sheet name="24.09.2021" sheetId="5" r:id="rId5"/>
  </sheets>
  <definedNames/>
  <calcPr fullCalcOnLoad="1"/>
</workbook>
</file>

<file path=xl/sharedStrings.xml><?xml version="1.0" encoding="utf-8"?>
<sst xmlns="http://schemas.openxmlformats.org/spreadsheetml/2006/main" count="236" uniqueCount="100">
  <si>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</si>
  <si>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</si>
  <si>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</si>
  <si>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</si>
  <si>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</si>
  <si>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</si>
  <si>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</si>
  <si>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</si>
  <si>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</si>
  <si>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</si>
  <si>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</si>
  <si>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</si>
  <si>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</si>
  <si>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2</t>
  </si>
  <si>
    <t>3</t>
  </si>
  <si>
    <t>9</t>
  </si>
  <si>
    <t>4</t>
  </si>
  <si>
    <t>5</t>
  </si>
  <si>
    <t>6</t>
  </si>
  <si>
    <t>7</t>
  </si>
  <si>
    <t>8</t>
  </si>
  <si>
    <t>10</t>
  </si>
  <si>
    <t>SC Invest Plus SRL</t>
  </si>
  <si>
    <t>SC Troleibuzul SA</t>
  </si>
  <si>
    <t>SC Locativserv SRL</t>
  </si>
  <si>
    <t>Asociația de Proprietari Bloc 122</t>
  </si>
  <si>
    <t>Telekom  România Communication SRL</t>
  </si>
  <si>
    <t>Inspectoratul de Stat în Construcții</t>
  </si>
  <si>
    <t>CEC Bank SA-credit număr 814/21.09.2012</t>
  </si>
  <si>
    <t>SC Andrei Popa Trans SRL</t>
  </si>
  <si>
    <t>SC Odis Trans SRL</t>
  </si>
  <si>
    <t>SC Stellaria SRL</t>
  </si>
  <si>
    <t>SC Giulia Tour SRL</t>
  </si>
  <si>
    <t>Publiserv SA</t>
  </si>
  <si>
    <t>Nr.crt.</t>
  </si>
  <si>
    <t>Transferuri</t>
  </si>
  <si>
    <t>Delgaz Grid SA</t>
  </si>
  <si>
    <t>SC Bratner Servicii Ecologice SA</t>
  </si>
  <si>
    <t>11</t>
  </si>
  <si>
    <t>Agenția Protecția Mediului</t>
  </si>
  <si>
    <t>SC Electrosan SRL</t>
  </si>
  <si>
    <t>Factura număr 720/31.08.2021- servicii audit Contract 35905/2019  SMIS 126467</t>
  </si>
  <si>
    <t xml:space="preserve">Klass Enterprise SRL </t>
  </si>
  <si>
    <t>Factura număr 4895230/2021-achiziție și montaj cișmele Piața Centrală</t>
  </si>
  <si>
    <t>Factura număr 4895231/2021-prestări servicii întreținere canalizare pluvială</t>
  </si>
  <si>
    <t>Factura număr 489226,230/2021-prestări servicii</t>
  </si>
  <si>
    <t>Factura număr 489213,216,208,210,227/2021-reparații curente străzi</t>
  </si>
  <si>
    <t>Factura număr 506917304/16.09.2021 tarif racordare proiect cod SMIS 126606</t>
  </si>
  <si>
    <t>Factura număr 506917118/16.09.2021 tarif racordare proiect cod SMIS 126606</t>
  </si>
  <si>
    <t>plăților efectuate în perioada 20.09.2021</t>
  </si>
  <si>
    <t>CEC număr 55/20.09.2021-contravaloare diurnă și cazare</t>
  </si>
  <si>
    <t>CEC număr 55/20.09.2021-contravaloare cilindru butuc ușă PVC</t>
  </si>
  <si>
    <t>CEC număr 55/20.09.2021-contravaloare cheltuieli transport</t>
  </si>
  <si>
    <t>CEC număr 55/20.09.2021-contravaloare taxă timbru înființare asociație</t>
  </si>
  <si>
    <t>CEC număr 55/20.09.2021-contravaloare alimentare cont garanții</t>
  </si>
  <si>
    <t>SC OK Bobo SRL</t>
  </si>
  <si>
    <t>Factura număr 20210858/02.09.2021-contravaloare bonuri valorice</t>
  </si>
  <si>
    <t>SC Gaby Therm SRL</t>
  </si>
  <si>
    <t>Factura număr 40/2021-reparații curente chiller Mall Forum Center</t>
  </si>
  <si>
    <t>Service Lift SRL</t>
  </si>
  <si>
    <t>Factura număr 56/2021-contravaloare kit electric complet ascensor</t>
  </si>
  <si>
    <t>Compania Municipală de Investiții Urban SA</t>
  </si>
  <si>
    <t>Factura număr 40425/2021-achiziție și montaj cișmele Piața Centrală</t>
  </si>
  <si>
    <t>plăților efectuate în perioada 21.09.2021</t>
  </si>
  <si>
    <t>Referat număr 2990/2021-cote aferente investiției Modernizare strada Brazilor</t>
  </si>
  <si>
    <t>plăților efectuate în perioada 22.09.2021</t>
  </si>
  <si>
    <t>Factura număr 00098598/17.09.2021-aviz pentru construcții proiect cod SMIS 126604</t>
  </si>
  <si>
    <t>Inter Broker de Asigurare</t>
  </si>
  <si>
    <t>Premier Soft Audit SRL</t>
  </si>
  <si>
    <t>Factura număr 1294814/31.08.2021-colectat.transport deșeuri domeniu public</t>
  </si>
  <si>
    <t>Factura număr 210313658665/01.09.2021 -servicii internet chioșc info turist</t>
  </si>
  <si>
    <t>Factura număr 2021123/16.09.2021-servicii de audit financiar proiect cod SMIS 126605</t>
  </si>
  <si>
    <t xml:space="preserve">Factura număr 210,211,212/2021-cheltuieli întreținere bloc 122 apartament 1,3,79 </t>
  </si>
  <si>
    <t>Contravloare poliţă asigurare RCA</t>
  </si>
  <si>
    <t>Referat număr 29953/2021-modernizare si extindere strada Mințiana</t>
  </si>
  <si>
    <t>Referat număr 29263/2021-racorduri la utiități la scuar în cartier Pietricica</t>
  </si>
  <si>
    <t>Referat număr 29265/2021-racorduri utilități grădina publică cartier Speranța</t>
  </si>
  <si>
    <t>Referat număr 29264/2021-racorduri utilități grădina publucă în zona văleni</t>
  </si>
  <si>
    <t>Factura număr 0025319169/17.09.2021-aviz proiect cod SMIS 126604</t>
  </si>
  <si>
    <t>plăților efectuate în perioada 23.09.2021</t>
  </si>
  <si>
    <t>SC Constalex Trans  SRL</t>
  </si>
  <si>
    <t>SC Marionex Com SRL</t>
  </si>
  <si>
    <t>SC Geco Proiect SRL</t>
  </si>
  <si>
    <t>Factura număr 383/09.09.2021-gratuități mijloace de transport in comun luna august 2021</t>
  </si>
  <si>
    <t>Factura număr 5685/02.09.2021-gratuități mijloace de transport in comun luna august 2021</t>
  </si>
  <si>
    <t>Factura număr 184/09.09.2021-gratuități mijloace de transport in comun luna august 2021</t>
  </si>
  <si>
    <t>Factura număr 1465/09.09.2021-gratuități mijloace de transport in comun luna august 2021</t>
  </si>
  <si>
    <t>Factura număr 498/02.09.2021-gratuități mijloace de transport in comun luna august 2021</t>
  </si>
  <si>
    <t>Factura număr 7/03.09.2021-gratuități mijloace de transport in comun luna august 2021</t>
  </si>
  <si>
    <t>Factura număr 156/01.09.2021-gratuități mijloace de transport in comun luna august 2021</t>
  </si>
  <si>
    <t>Factura număr 357/16.09.2021-reparații curente la grupurile sanitare din Curtea Domnească</t>
  </si>
  <si>
    <t>Factura număr 2104103/15.09.2021-întreținere și exploatare Mall Forum Center august 2021</t>
  </si>
  <si>
    <t>Factura număr 2103977/06.09.2021-exploatare,întreținere și service centrale termice contract număr 15359/2021</t>
  </si>
  <si>
    <t>N.B Trading 93 SRL</t>
  </si>
  <si>
    <t>Factura număr 21226/14.09.2021-echipamente pentru topografie-pachet GPS GNSS Stonex S700a cu stație robotică Stonex R80</t>
  </si>
  <si>
    <t>Factura număr 2447 /14.09 2021- proiectare rețea alimentare cu apă strada Mințiana, etapa I</t>
  </si>
  <si>
    <t>Factura număr 586/15.09.2021-execuție lucrări conform contract număr 24429/2020</t>
  </si>
  <si>
    <t>plăților efectuate în perioada 24.09.2021</t>
  </si>
  <si>
    <t>Referat număr 30329/23.09.2021-aviz proiect cod SMIS 126604</t>
  </si>
  <si>
    <t>Factura număr 163/15.09.2021-compensație aferentă lunii august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</si>
</sst>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33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0" borderId="4" applyNumberFormat="0" applyFill="0" applyAlignment="0" applyProtection="0"/>
    <xf numFmtId="0" fontId="46" fillId="3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5" borderId="5">
      <alignment/>
      <protection/>
    </xf>
    <xf numFmtId="0" fontId="4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0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vertical="center" wrapText="1"/>
    </xf>
    <xf numFmtId="0" fontId="54" fillId="36" borderId="8" xfId="0" applyFont="1" applyFill="1" applyBorder="1" applyAlignment="1">
      <alignment vertical="center" wrapText="1"/>
    </xf>
    <xf numFmtId="14" fontId="54" fillId="36" borderId="8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 horizontal="right" vertical="center"/>
    </xf>
    <xf numFmtId="4" fontId="54" fillId="36" borderId="9" xfId="0" applyNumberFormat="1" applyFont="1" applyFill="1" applyBorder="1" applyAlignment="1">
      <alignment vertical="center" wrapText="1"/>
    </xf>
    <xf numFmtId="0" fontId="54" fillId="36" borderId="9" xfId="0" applyFont="1" applyFill="1" applyBorder="1" applyAlignment="1">
      <alignment vertical="center" wrapText="1"/>
    </xf>
    <xf numFmtId="14" fontId="54" fillId="36" borderId="9" xfId="0" applyNumberFormat="1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vertical="center"/>
    </xf>
    <xf numFmtId="0" fontId="53" fillId="36" borderId="8" xfId="0" applyFont="1" applyFill="1" applyBorder="1" applyAlignment="1">
      <alignment horizontal="center" vertical="center" wrapText="1"/>
    </xf>
    <xf numFmtId="4" fontId="53" fillId="36" borderId="8" xfId="0" applyNumberFormat="1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vertical="center"/>
    </xf>
    <xf numFmtId="0" fontId="54" fillId="0" borderId="8" xfId="0" applyFont="1" applyFill="1" applyBorder="1" applyAlignment="1">
      <alignment/>
    </xf>
    <xf numFmtId="4" fontId="53" fillId="36" borderId="8" xfId="0" applyNumberFormat="1" applyFont="1" applyFill="1" applyBorder="1" applyAlignment="1">
      <alignment vertical="center"/>
    </xf>
    <xf numFmtId="0" fontId="53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/>
    </xf>
    <xf numFmtId="0" fontId="54" fillId="36" borderId="8" xfId="0" applyFont="1" applyFill="1" applyBorder="1" applyAlignment="1">
      <alignment/>
    </xf>
    <xf numFmtId="14" fontId="54" fillId="0" borderId="8" xfId="0" applyNumberFormat="1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/>
    </xf>
    <xf numFmtId="0" fontId="54" fillId="0" borderId="8" xfId="0" applyFont="1" applyFill="1" applyBorder="1" applyAlignment="1">
      <alignment vertical="center"/>
    </xf>
    <xf numFmtId="0" fontId="55" fillId="0" borderId="10" xfId="0" applyFont="1" applyFill="1" applyBorder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17" fillId="0" borderId="8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vertical="center"/>
    </xf>
    <xf numFmtId="0" fontId="54" fillId="36" borderId="0" xfId="0" applyFont="1" applyFill="1" applyBorder="1" applyAlignment="1">
      <alignment horizontal="center" vertical="center"/>
    </xf>
    <xf numFmtId="14" fontId="54" fillId="36" borderId="0" xfId="0" applyNumberFormat="1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vertical="center"/>
    </xf>
    <xf numFmtId="0" fontId="54" fillId="36" borderId="11" xfId="0" applyFont="1" applyFill="1" applyBorder="1" applyAlignment="1">
      <alignment vertical="center"/>
    </xf>
    <xf numFmtId="4" fontId="17" fillId="0" borderId="8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vertical="center"/>
    </xf>
    <xf numFmtId="0" fontId="54" fillId="36" borderId="8" xfId="0" applyFont="1" applyFill="1" applyBorder="1" applyAlignment="1">
      <alignment horizontal="left" vertical="center"/>
    </xf>
    <xf numFmtId="0" fontId="54" fillId="36" borderId="8" xfId="0" applyFont="1" applyFill="1" applyBorder="1" applyAlignment="1">
      <alignment vertical="center"/>
    </xf>
    <xf numFmtId="0" fontId="54" fillId="36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54" fillId="36" borderId="11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14" fontId="54" fillId="36" borderId="10" xfId="0" applyNumberFormat="1" applyFont="1" applyFill="1" applyBorder="1" applyAlignment="1">
      <alignment horizontal="center" vertical="center"/>
    </xf>
    <xf numFmtId="0" fontId="30" fillId="38" borderId="0" xfId="0" applyFont="1" applyFill="1" applyAlignment="1">
      <alignment vertical="center"/>
    </xf>
    <xf numFmtId="0" fontId="53" fillId="38" borderId="0" xfId="0" applyFont="1" applyFill="1" applyAlignment="1">
      <alignment horizontal="center" vertical="center"/>
    </xf>
    <xf numFmtId="0" fontId="30" fillId="38" borderId="8" xfId="0" applyFont="1" applyFill="1" applyBorder="1" applyAlignment="1">
      <alignment horizontal="center" vertical="center"/>
    </xf>
    <xf numFmtId="4" fontId="54" fillId="38" borderId="8" xfId="0" applyNumberFormat="1" applyFont="1" applyFill="1" applyBorder="1" applyAlignment="1">
      <alignment horizontal="right" vertical="center"/>
    </xf>
    <xf numFmtId="4" fontId="54" fillId="38" borderId="9" xfId="0" applyNumberFormat="1" applyFont="1" applyFill="1" applyBorder="1" applyAlignment="1">
      <alignment horizontal="right" vertical="center"/>
    </xf>
    <xf numFmtId="0" fontId="53" fillId="38" borderId="9" xfId="0" applyFont="1" applyFill="1" applyBorder="1" applyAlignment="1">
      <alignment vertical="center"/>
    </xf>
    <xf numFmtId="4" fontId="53" fillId="38" borderId="8" xfId="0" applyNumberFormat="1" applyFont="1" applyFill="1" applyBorder="1" applyAlignment="1">
      <alignment horizontal="center" vertical="center"/>
    </xf>
    <xf numFmtId="0" fontId="54" fillId="38" borderId="8" xfId="0" applyFont="1" applyFill="1" applyBorder="1" applyAlignment="1">
      <alignment horizontal="right" vertical="center"/>
    </xf>
    <xf numFmtId="4" fontId="54" fillId="38" borderId="8" xfId="0" applyNumberFormat="1" applyFont="1" applyFill="1" applyBorder="1" applyAlignment="1">
      <alignment vertical="center"/>
    </xf>
    <xf numFmtId="0" fontId="54" fillId="38" borderId="10" xfId="0" applyFont="1" applyFill="1" applyBorder="1" applyAlignment="1">
      <alignment horizontal="right" vertical="center"/>
    </xf>
    <xf numFmtId="0" fontId="54" fillId="38" borderId="0" xfId="0" applyFont="1" applyFill="1" applyAlignment="1">
      <alignment vertical="center"/>
    </xf>
    <xf numFmtId="0" fontId="54" fillId="38" borderId="0" xfId="0" applyFont="1" applyFill="1" applyBorder="1" applyAlignment="1">
      <alignment horizontal="right" vertical="center"/>
    </xf>
    <xf numFmtId="4" fontId="54" fillId="36" borderId="0" xfId="0" applyNumberFormat="1" applyFont="1" applyFill="1" applyBorder="1" applyAlignment="1">
      <alignment vertical="center"/>
    </xf>
    <xf numFmtId="4" fontId="53" fillId="38" borderId="12" xfId="0" applyNumberFormat="1" applyFont="1" applyFill="1" applyBorder="1" applyAlignment="1">
      <alignment vertical="center"/>
    </xf>
    <xf numFmtId="0" fontId="53" fillId="36" borderId="13" xfId="0" applyFont="1" applyFill="1" applyBorder="1" applyAlignment="1">
      <alignment vertical="center" wrapText="1"/>
    </xf>
    <xf numFmtId="14" fontId="54" fillId="0" borderId="13" xfId="0" applyNumberFormat="1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/>
    </xf>
    <xf numFmtId="0" fontId="53" fillId="36" borderId="14" xfId="0" applyFont="1" applyFill="1" applyBorder="1" applyAlignment="1">
      <alignment vertical="center" wrapText="1"/>
    </xf>
    <xf numFmtId="4" fontId="54" fillId="38" borderId="12" xfId="0" applyNumberFormat="1" applyFont="1" applyFill="1" applyBorder="1" applyAlignment="1">
      <alignment/>
    </xf>
    <xf numFmtId="0" fontId="54" fillId="38" borderId="15" xfId="0" applyFont="1" applyFill="1" applyBorder="1" applyAlignment="1">
      <alignment horizontal="right" vertical="center"/>
    </xf>
    <xf numFmtId="4" fontId="54" fillId="38" borderId="13" xfId="0" applyNumberFormat="1" applyFont="1" applyFill="1" applyBorder="1" applyAlignment="1">
      <alignment vertical="center"/>
    </xf>
    <xf numFmtId="4" fontId="54" fillId="38" borderId="10" xfId="0" applyNumberFormat="1" applyFont="1" applyFill="1" applyBorder="1" applyAlignment="1">
      <alignment vertical="center"/>
    </xf>
    <xf numFmtId="0" fontId="54" fillId="0" borderId="8" xfId="0" applyFont="1" applyFill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/>
    </xf>
    <xf numFmtId="0" fontId="53" fillId="0" borderId="9" xfId="0" applyFont="1" applyFill="1" applyBorder="1" applyAlignment="1">
      <alignment vertical="center"/>
    </xf>
    <xf numFmtId="4" fontId="53" fillId="0" borderId="8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4" fontId="54" fillId="36" borderId="10" xfId="0" applyNumberFormat="1" applyFont="1" applyFill="1" applyBorder="1" applyAlignment="1">
      <alignment/>
    </xf>
    <xf numFmtId="0" fontId="17" fillId="0" borderId="0" xfId="0" applyFont="1" applyFill="1" applyAlignment="1">
      <alignment vertical="center"/>
    </xf>
    <xf numFmtId="0" fontId="53" fillId="36" borderId="0" xfId="0" applyFont="1" applyFill="1" applyBorder="1" applyAlignment="1">
      <alignment vertical="center"/>
    </xf>
    <xf numFmtId="4" fontId="54" fillId="38" borderId="10" xfId="0" applyNumberFormat="1" applyFont="1" applyFill="1" applyBorder="1" applyAlignment="1">
      <alignment/>
    </xf>
    <xf numFmtId="14" fontId="54" fillId="0" borderId="10" xfId="0" applyNumberFormat="1" applyFont="1" applyFill="1" applyBorder="1" applyAlignment="1">
      <alignment horizontal="center" vertical="center"/>
    </xf>
    <xf numFmtId="4" fontId="54" fillId="38" borderId="11" xfId="0" applyNumberFormat="1" applyFont="1" applyFill="1" applyBorder="1" applyAlignment="1">
      <alignment vertical="center"/>
    </xf>
    <xf numFmtId="0" fontId="54" fillId="36" borderId="16" xfId="0" applyFont="1" applyFill="1" applyBorder="1" applyAlignment="1">
      <alignment vertical="center"/>
    </xf>
    <xf numFmtId="14" fontId="54" fillId="36" borderId="11" xfId="0" applyNumberFormat="1" applyFont="1" applyFill="1" applyBorder="1" applyAlignment="1">
      <alignment horizontal="center" vertical="center"/>
    </xf>
    <xf numFmtId="4" fontId="53" fillId="38" borderId="10" xfId="0" applyNumberFormat="1" applyFont="1" applyFill="1" applyBorder="1" applyAlignment="1">
      <alignment vertical="center"/>
    </xf>
    <xf numFmtId="0" fontId="53" fillId="36" borderId="10" xfId="0" applyFont="1" applyFill="1" applyBorder="1" applyAlignment="1">
      <alignment vertical="center" wrapText="1"/>
    </xf>
    <xf numFmtId="0" fontId="53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vertical="center" wrapText="1"/>
    </xf>
    <xf numFmtId="4" fontId="53" fillId="38" borderId="15" xfId="0" applyNumberFormat="1" applyFont="1" applyFill="1" applyBorder="1" applyAlignment="1">
      <alignment vertical="center"/>
    </xf>
    <xf numFmtId="0" fontId="54" fillId="38" borderId="8" xfId="0" applyFont="1" applyFill="1" applyBorder="1" applyAlignment="1">
      <alignment vertical="center"/>
    </xf>
    <xf numFmtId="4" fontId="54" fillId="36" borderId="8" xfId="0" applyNumberFormat="1" applyFont="1" applyFill="1" applyBorder="1" applyAlignment="1">
      <alignment vertical="center"/>
    </xf>
    <xf numFmtId="4" fontId="17" fillId="0" borderId="13" xfId="0" applyNumberFormat="1" applyFont="1" applyFill="1" applyBorder="1" applyAlignment="1">
      <alignment horizontal="right" vertical="center"/>
    </xf>
    <xf numFmtId="4" fontId="17" fillId="0" borderId="17" xfId="0" applyNumberFormat="1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/>
    </xf>
    <xf numFmtId="0" fontId="54" fillId="0" borderId="8" xfId="0" applyFont="1" applyFill="1" applyBorder="1" applyAlignment="1">
      <alignment horizontal="right" vertical="center"/>
    </xf>
    <xf numFmtId="4" fontId="54" fillId="0" borderId="12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horizontal="right" vertical="center"/>
    </xf>
    <xf numFmtId="0" fontId="54" fillId="0" borderId="8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3" fillId="0" borderId="8" xfId="0" applyFont="1" applyFill="1" applyBorder="1" applyAlignment="1">
      <alignment vertical="center" wrapText="1"/>
    </xf>
    <xf numFmtId="0" fontId="54" fillId="36" borderId="18" xfId="0" applyFont="1" applyFill="1" applyBorder="1" applyAlignment="1">
      <alignment horizontal="center" vertical="center"/>
    </xf>
    <xf numFmtId="4" fontId="54" fillId="38" borderId="18" xfId="0" applyNumberFormat="1" applyFont="1" applyFill="1" applyBorder="1" applyAlignment="1">
      <alignment horizontal="right" vertical="center"/>
    </xf>
    <xf numFmtId="0" fontId="54" fillId="36" borderId="18" xfId="0" applyFont="1" applyFill="1" applyBorder="1" applyAlignment="1">
      <alignment vertical="center"/>
    </xf>
    <xf numFmtId="14" fontId="54" fillId="36" borderId="18" xfId="0" applyNumberFormat="1" applyFont="1" applyFill="1" applyBorder="1" applyAlignment="1">
      <alignment horizontal="center" vertical="center"/>
    </xf>
    <xf numFmtId="14" fontId="54" fillId="0" borderId="19" xfId="0" applyNumberFormat="1" applyFont="1" applyFill="1" applyBorder="1" applyAlignment="1">
      <alignment horizontal="center" vertical="center"/>
    </xf>
    <xf numFmtId="0" fontId="53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6.57421875" style="35" customWidth="1"/>
    <col min="2" max="2" width="14.421875" style="71" customWidth="1"/>
    <col min="3" max="3" width="40.28125" style="35" customWidth="1"/>
    <col min="4" max="4" width="70.140625" style="35" customWidth="1"/>
    <col min="5" max="5" width="14.0039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61"/>
      <c r="C1" s="1"/>
      <c r="D1" s="1"/>
      <c r="E1" s="2"/>
      <c r="F1" s="3"/>
    </row>
    <row r="2" spans="1:5" ht="15">
      <c r="A2" s="121" t="s">
        <v>1</v>
      </c>
      <c r="B2" s="121"/>
      <c r="C2" s="121"/>
      <c r="D2" s="121"/>
      <c r="E2" s="5"/>
    </row>
    <row r="3" spans="1:5" ht="15">
      <c r="A3" s="122" t="s">
        <v>2</v>
      </c>
      <c r="B3" s="122"/>
      <c r="C3" s="122"/>
      <c r="D3" s="122"/>
      <c r="E3" s="5"/>
    </row>
    <row r="4" spans="1:5" ht="12" customHeight="1">
      <c r="A4" s="122" t="s">
        <v>49</v>
      </c>
      <c r="B4" s="122"/>
      <c r="C4" s="122"/>
      <c r="D4" s="122"/>
      <c r="E4" s="5"/>
    </row>
    <row r="5" spans="1:5" ht="12" customHeight="1">
      <c r="A5" s="2"/>
      <c r="B5" s="62"/>
      <c r="C5" s="2"/>
      <c r="D5" s="2"/>
      <c r="E5" s="5"/>
    </row>
    <row r="6" spans="1:5" ht="12" customHeight="1">
      <c r="A6" s="123" t="s">
        <v>3</v>
      </c>
      <c r="B6" s="123"/>
      <c r="C6" s="8"/>
      <c r="D6" s="8"/>
      <c r="E6" s="9"/>
    </row>
    <row r="7" spans="1:5" ht="12" customHeight="1">
      <c r="A7" s="10" t="s">
        <v>4</v>
      </c>
      <c r="B7" s="63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64">
        <v>760</v>
      </c>
      <c r="C8" s="13" t="s">
        <v>0</v>
      </c>
      <c r="D8" s="14" t="s">
        <v>50</v>
      </c>
      <c r="E8" s="15">
        <v>44459</v>
      </c>
    </row>
    <row r="9" spans="1:5" ht="12" customHeight="1">
      <c r="A9" s="16"/>
      <c r="B9" s="65"/>
      <c r="C9" s="18"/>
      <c r="D9" s="19"/>
      <c r="E9" s="20"/>
    </row>
    <row r="10" spans="1:5" ht="12" customHeight="1">
      <c r="A10" s="21" t="s">
        <v>9</v>
      </c>
      <c r="B10" s="66"/>
      <c r="C10" s="21"/>
      <c r="D10" s="21"/>
      <c r="E10" s="21"/>
    </row>
    <row r="11" spans="1:5" ht="12" customHeight="1">
      <c r="A11" s="22" t="s">
        <v>10</v>
      </c>
      <c r="B11" s="67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>
      <c r="A12" s="11">
        <v>1</v>
      </c>
      <c r="B12" s="64">
        <v>59.5</v>
      </c>
      <c r="C12" s="13" t="s">
        <v>0</v>
      </c>
      <c r="D12" s="14" t="s">
        <v>51</v>
      </c>
      <c r="E12" s="15">
        <v>44459</v>
      </c>
      <c r="F12" s="6"/>
    </row>
    <row r="13" spans="1:6" s="7" customFormat="1" ht="12.75">
      <c r="A13" s="11">
        <v>2</v>
      </c>
      <c r="B13" s="64">
        <v>854</v>
      </c>
      <c r="C13" s="13" t="s">
        <v>0</v>
      </c>
      <c r="D13" s="14" t="s">
        <v>52</v>
      </c>
      <c r="E13" s="15">
        <v>44459</v>
      </c>
      <c r="F13" s="6"/>
    </row>
    <row r="14" spans="1:6" s="7" customFormat="1" ht="12.75">
      <c r="A14" s="11">
        <v>3</v>
      </c>
      <c r="B14" s="64">
        <v>100</v>
      </c>
      <c r="C14" s="13" t="s">
        <v>0</v>
      </c>
      <c r="D14" s="14" t="s">
        <v>53</v>
      </c>
      <c r="E14" s="15">
        <v>44459</v>
      </c>
      <c r="F14" s="6"/>
    </row>
    <row r="15" spans="1:6" s="7" customFormat="1" ht="12.75">
      <c r="A15" s="11">
        <v>4</v>
      </c>
      <c r="B15" s="64">
        <v>200</v>
      </c>
      <c r="C15" s="13" t="s">
        <v>0</v>
      </c>
      <c r="D15" s="14" t="s">
        <v>54</v>
      </c>
      <c r="E15" s="15">
        <v>44459</v>
      </c>
      <c r="F15" s="6"/>
    </row>
    <row r="16" spans="1:6" s="7" customFormat="1" ht="12.75">
      <c r="A16" s="11">
        <v>5</v>
      </c>
      <c r="B16" s="64">
        <v>11250</v>
      </c>
      <c r="C16" s="31" t="s">
        <v>55</v>
      </c>
      <c r="D16" s="39" t="s">
        <v>56</v>
      </c>
      <c r="E16" s="15">
        <v>44459</v>
      </c>
      <c r="F16" s="6"/>
    </row>
    <row r="17" spans="1:6" s="7" customFormat="1" ht="12.75">
      <c r="A17" s="11">
        <v>6</v>
      </c>
      <c r="B17" s="64">
        <v>17771.64</v>
      </c>
      <c r="C17" s="50" t="s">
        <v>57</v>
      </c>
      <c r="D17" s="39" t="s">
        <v>58</v>
      </c>
      <c r="E17" s="15">
        <v>44459</v>
      </c>
      <c r="F17" s="6"/>
    </row>
    <row r="18" spans="1:6" s="7" customFormat="1" ht="12.75">
      <c r="A18" s="11">
        <v>7</v>
      </c>
      <c r="B18" s="64">
        <v>38985</v>
      </c>
      <c r="C18" s="50" t="s">
        <v>59</v>
      </c>
      <c r="D18" s="39" t="s">
        <v>60</v>
      </c>
      <c r="E18" s="15">
        <v>44459</v>
      </c>
      <c r="F18" s="6"/>
    </row>
    <row r="19" spans="1:6" s="7" customFormat="1" ht="12.75">
      <c r="A19" s="11">
        <v>8</v>
      </c>
      <c r="B19" s="64">
        <v>2720.59</v>
      </c>
      <c r="C19" s="50" t="s">
        <v>61</v>
      </c>
      <c r="D19" s="39" t="s">
        <v>62</v>
      </c>
      <c r="E19" s="15">
        <v>44459</v>
      </c>
      <c r="F19" s="6"/>
    </row>
    <row r="20" spans="1:6" s="7" customFormat="1" ht="12.75">
      <c r="A20" s="11">
        <v>9</v>
      </c>
      <c r="B20" s="64">
        <v>2515.16</v>
      </c>
      <c r="C20" s="36" t="s">
        <v>33</v>
      </c>
      <c r="D20" s="39" t="s">
        <v>43</v>
      </c>
      <c r="E20" s="15">
        <v>44459</v>
      </c>
      <c r="F20" s="6"/>
    </row>
    <row r="21" spans="1:6" s="7" customFormat="1" ht="12.75">
      <c r="A21" s="11">
        <v>10</v>
      </c>
      <c r="B21" s="69">
        <v>15560.5</v>
      </c>
      <c r="C21" s="36" t="s">
        <v>33</v>
      </c>
      <c r="D21" s="56" t="s">
        <v>44</v>
      </c>
      <c r="E21" s="15">
        <v>44459</v>
      </c>
      <c r="F21" s="6"/>
    </row>
    <row r="22" spans="1:6" s="7" customFormat="1" ht="12.75">
      <c r="A22" s="11">
        <v>11</v>
      </c>
      <c r="B22" s="64">
        <v>35368.14</v>
      </c>
      <c r="C22" s="36" t="s">
        <v>33</v>
      </c>
      <c r="D22" s="39" t="s">
        <v>45</v>
      </c>
      <c r="E22" s="15">
        <v>44459</v>
      </c>
      <c r="F22" s="6"/>
    </row>
    <row r="23" spans="1:6" s="7" customFormat="1" ht="12.75">
      <c r="A23" s="116">
        <v>12</v>
      </c>
      <c r="B23" s="117">
        <v>154296.58</v>
      </c>
      <c r="C23" s="118" t="s">
        <v>33</v>
      </c>
      <c r="D23" s="39" t="s">
        <v>46</v>
      </c>
      <c r="E23" s="119">
        <v>44459</v>
      </c>
      <c r="F23" s="6"/>
    </row>
    <row r="24" spans="1:6" s="7" customFormat="1" ht="12.75">
      <c r="A24" s="46"/>
      <c r="B24" s="72"/>
      <c r="C24" s="73"/>
      <c r="D24" s="57"/>
      <c r="E24" s="47"/>
      <c r="F24" s="6"/>
    </row>
    <row r="25" spans="1:256" s="6" customFormat="1" ht="15">
      <c r="A25" s="46"/>
      <c r="B25" s="66" t="s">
        <v>35</v>
      </c>
      <c r="C25" s="21"/>
      <c r="D25" s="21"/>
      <c r="E25" s="2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5">
      <c r="A26" s="59" t="s">
        <v>4</v>
      </c>
      <c r="B26" s="101" t="s">
        <v>5</v>
      </c>
      <c r="C26" s="75" t="s">
        <v>6</v>
      </c>
      <c r="D26" s="75" t="s">
        <v>7</v>
      </c>
      <c r="E26" s="84" t="s">
        <v>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6" customFormat="1" ht="12.75">
      <c r="A27" s="59"/>
      <c r="B27" s="92"/>
      <c r="C27" s="89"/>
      <c r="D27" s="85"/>
      <c r="E27" s="9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6" customFormat="1" ht="15">
      <c r="A28" s="46"/>
      <c r="B28" s="91" t="s">
        <v>12</v>
      </c>
      <c r="C28" s="91"/>
      <c r="D28" s="91"/>
      <c r="E28" s="9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6" customFormat="1" ht="15">
      <c r="A29" s="59" t="s">
        <v>34</v>
      </c>
      <c r="B29" s="97" t="s">
        <v>5</v>
      </c>
      <c r="C29" s="98" t="s">
        <v>6</v>
      </c>
      <c r="D29" s="98" t="s">
        <v>7</v>
      </c>
      <c r="E29" s="99" t="s">
        <v>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6" s="7" customFormat="1" ht="12.75">
      <c r="A30" s="59">
        <v>1</v>
      </c>
      <c r="B30" s="70">
        <v>113.41</v>
      </c>
      <c r="C30" s="100" t="s">
        <v>42</v>
      </c>
      <c r="D30" s="100" t="s">
        <v>41</v>
      </c>
      <c r="E30" s="60">
        <v>44459</v>
      </c>
      <c r="F30" s="6"/>
    </row>
    <row r="31" spans="1:5" ht="15">
      <c r="A31" s="58">
        <v>2</v>
      </c>
      <c r="B31" s="94">
        <f>62.97+356.86</f>
        <v>419.83000000000004</v>
      </c>
      <c r="C31" s="95" t="s">
        <v>36</v>
      </c>
      <c r="D31" s="95" t="s">
        <v>47</v>
      </c>
      <c r="E31" s="96">
        <v>44459</v>
      </c>
    </row>
    <row r="32" spans="1:5" ht="15">
      <c r="A32" s="11">
        <v>3</v>
      </c>
      <c r="B32" s="69">
        <f>15.56+88.2</f>
        <v>103.76</v>
      </c>
      <c r="C32" s="45" t="s">
        <v>36</v>
      </c>
      <c r="D32" s="45" t="s">
        <v>48</v>
      </c>
      <c r="E32" s="15">
        <v>44459</v>
      </c>
    </row>
    <row r="34" spans="4:6" ht="15">
      <c r="D34" s="6"/>
      <c r="E34" s="7"/>
      <c r="F34" s="7"/>
    </row>
    <row r="35" spans="4:6" ht="15">
      <c r="D35" s="6"/>
      <c r="E35" s="7"/>
      <c r="F35" s="7"/>
    </row>
    <row r="36" spans="4:6" ht="15">
      <c r="D36" s="6"/>
      <c r="E36" s="7"/>
      <c r="F36" s="7"/>
    </row>
    <row r="37" spans="1:6" ht="15">
      <c r="A37" s="71"/>
      <c r="B37" s="35"/>
      <c r="E37" s="6"/>
      <c r="F37" s="7"/>
    </row>
    <row r="38" spans="1:6" ht="15">
      <c r="A38" s="71"/>
      <c r="B38" s="35"/>
      <c r="E38" s="6"/>
      <c r="F38" s="7"/>
    </row>
    <row r="39" spans="1:6" ht="15">
      <c r="A39" s="71"/>
      <c r="B39" s="35"/>
      <c r="E39" s="6"/>
      <c r="F39" s="7"/>
    </row>
    <row r="40" spans="1:6" ht="15">
      <c r="A40" s="71"/>
      <c r="B40" s="35"/>
      <c r="E40" s="6"/>
      <c r="F40" s="7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57421875" style="35" customWidth="1"/>
    <col min="2" max="2" width="13.00390625" style="35" customWidth="1"/>
    <col min="3" max="3" width="30.7109375" style="35" customWidth="1"/>
    <col min="4" max="4" width="64.140625" style="35" customWidth="1"/>
    <col min="5" max="5" width="14.0039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21" t="s">
        <v>1</v>
      </c>
      <c r="B2" s="121"/>
      <c r="C2" s="121"/>
      <c r="D2" s="121"/>
      <c r="E2" s="5"/>
    </row>
    <row r="3" spans="1:5" ht="15">
      <c r="A3" s="122" t="s">
        <v>2</v>
      </c>
      <c r="B3" s="122"/>
      <c r="C3" s="122"/>
      <c r="D3" s="122"/>
      <c r="E3" s="5"/>
    </row>
    <row r="4" spans="1:5" ht="12" customHeight="1">
      <c r="A4" s="122" t="s">
        <v>63</v>
      </c>
      <c r="B4" s="122"/>
      <c r="C4" s="122"/>
      <c r="D4" s="122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23" t="s">
        <v>3</v>
      </c>
      <c r="B6" s="123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>
      <c r="A12" s="11">
        <v>1</v>
      </c>
      <c r="B12" s="48"/>
      <c r="C12" s="36"/>
      <c r="D12" s="42"/>
      <c r="E12" s="15"/>
      <c r="F12" s="6"/>
    </row>
    <row r="13" spans="1:256" s="6" customFormat="1" ht="15">
      <c r="A13" s="21" t="s">
        <v>11</v>
      </c>
      <c r="B13" s="21"/>
      <c r="C13" s="21"/>
      <c r="D13" s="21"/>
      <c r="E13" s="2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6" customFormat="1" ht="15">
      <c r="A14" s="24" t="s">
        <v>4</v>
      </c>
      <c r="B14" s="28" t="s">
        <v>5</v>
      </c>
      <c r="C14" s="29" t="s">
        <v>6</v>
      </c>
      <c r="D14" s="29" t="s">
        <v>7</v>
      </c>
      <c r="E14" s="24" t="s">
        <v>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6" customFormat="1" ht="15">
      <c r="A15" s="30"/>
      <c r="B15" s="31"/>
      <c r="C15" s="31"/>
      <c r="D15" s="32"/>
      <c r="E15" s="33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7" spans="1:256" s="6" customFormat="1" ht="15">
      <c r="A17" s="21" t="s">
        <v>12</v>
      </c>
      <c r="B17" s="21"/>
      <c r="C17" s="21"/>
      <c r="D17" s="21"/>
      <c r="E17" s="2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">
      <c r="A18" s="24" t="s">
        <v>4</v>
      </c>
      <c r="B18" s="28" t="s">
        <v>5</v>
      </c>
      <c r="C18" s="29" t="s">
        <v>6</v>
      </c>
      <c r="D18" s="29" t="s">
        <v>7</v>
      </c>
      <c r="E18" s="24" t="s">
        <v>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5" s="6" customFormat="1" ht="12.75">
      <c r="A19" s="38">
        <v>1</v>
      </c>
      <c r="B19" s="34">
        <v>2542.19</v>
      </c>
      <c r="C19" s="34" t="s">
        <v>27</v>
      </c>
      <c r="D19" s="36" t="s">
        <v>64</v>
      </c>
      <c r="E19" s="33">
        <v>44460</v>
      </c>
    </row>
    <row r="20" spans="1:5" ht="15">
      <c r="A20" s="38">
        <v>2</v>
      </c>
      <c r="B20" s="34"/>
      <c r="C20" s="34"/>
      <c r="D20" s="32"/>
      <c r="E20" s="33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6.57421875" style="35" customWidth="1"/>
    <col min="2" max="2" width="14.421875" style="71" customWidth="1"/>
    <col min="3" max="3" width="34.28125" style="35" customWidth="1"/>
    <col min="4" max="4" width="70.8515625" style="35" customWidth="1"/>
    <col min="5" max="5" width="12.281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61"/>
      <c r="C1" s="1"/>
      <c r="D1" s="1"/>
      <c r="E1" s="2"/>
      <c r="F1" s="3"/>
    </row>
    <row r="2" spans="1:5" ht="15">
      <c r="A2" s="121" t="s">
        <v>1</v>
      </c>
      <c r="B2" s="121"/>
      <c r="C2" s="121"/>
      <c r="D2" s="121"/>
      <c r="E2" s="5"/>
    </row>
    <row r="3" spans="1:5" ht="15">
      <c r="A3" s="122" t="s">
        <v>2</v>
      </c>
      <c r="B3" s="122"/>
      <c r="C3" s="122"/>
      <c r="D3" s="122"/>
      <c r="E3" s="5"/>
    </row>
    <row r="4" spans="1:5" ht="12" customHeight="1">
      <c r="A4" s="122" t="s">
        <v>65</v>
      </c>
      <c r="B4" s="122"/>
      <c r="C4" s="122"/>
      <c r="D4" s="122"/>
      <c r="E4" s="5"/>
    </row>
    <row r="5" spans="1:5" ht="12" customHeight="1">
      <c r="A5" s="2"/>
      <c r="B5" s="62"/>
      <c r="C5" s="2"/>
      <c r="D5" s="2"/>
      <c r="E5" s="5"/>
    </row>
    <row r="6" spans="1:5" ht="12" customHeight="1">
      <c r="A6" s="123" t="s">
        <v>3</v>
      </c>
      <c r="B6" s="123"/>
      <c r="C6" s="8"/>
      <c r="D6" s="8"/>
      <c r="E6" s="9"/>
    </row>
    <row r="7" spans="1:5" ht="12" customHeight="1">
      <c r="A7" s="10" t="s">
        <v>4</v>
      </c>
      <c r="B7" s="63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64"/>
      <c r="C8" s="13"/>
      <c r="D8" s="14"/>
      <c r="E8" s="15"/>
    </row>
    <row r="9" spans="1:5" ht="12" customHeight="1">
      <c r="A9" s="16"/>
      <c r="B9" s="65"/>
      <c r="C9" s="18"/>
      <c r="D9" s="19"/>
      <c r="E9" s="20"/>
    </row>
    <row r="10" spans="1:5" ht="12" customHeight="1">
      <c r="A10" s="21" t="s">
        <v>9</v>
      </c>
      <c r="B10" s="66"/>
      <c r="C10" s="21"/>
      <c r="D10" s="21"/>
      <c r="E10" s="21"/>
    </row>
    <row r="11" spans="1:5" ht="12" customHeight="1">
      <c r="A11" s="22" t="s">
        <v>10</v>
      </c>
      <c r="B11" s="67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>
      <c r="A12" s="11">
        <v>1</v>
      </c>
      <c r="B12" s="102">
        <v>54.18</v>
      </c>
      <c r="C12" s="40" t="s">
        <v>25</v>
      </c>
      <c r="D12" s="40" t="s">
        <v>72</v>
      </c>
      <c r="E12" s="15">
        <v>44461</v>
      </c>
      <c r="F12" s="6"/>
    </row>
    <row r="13" spans="1:6" s="7" customFormat="1" ht="12.75">
      <c r="A13" s="11">
        <v>2</v>
      </c>
      <c r="B13" s="103">
        <v>457</v>
      </c>
      <c r="C13" s="54" t="s">
        <v>67</v>
      </c>
      <c r="D13" s="55" t="s">
        <v>73</v>
      </c>
      <c r="E13" s="15">
        <v>44461</v>
      </c>
      <c r="F13" s="6"/>
    </row>
    <row r="14" spans="1:6" s="7" customFormat="1" ht="12.75">
      <c r="A14" s="11">
        <v>3</v>
      </c>
      <c r="B14" s="102">
        <v>17892.84</v>
      </c>
      <c r="C14" s="26" t="s">
        <v>37</v>
      </c>
      <c r="D14" s="40" t="s">
        <v>69</v>
      </c>
      <c r="E14" s="15">
        <v>44461</v>
      </c>
      <c r="F14" s="6"/>
    </row>
    <row r="15" spans="1:6" s="7" customFormat="1" ht="12.75">
      <c r="A15" s="11">
        <v>4</v>
      </c>
      <c r="B15" s="102">
        <v>540.71</v>
      </c>
      <c r="C15" s="51" t="s">
        <v>26</v>
      </c>
      <c r="D15" s="40" t="s">
        <v>70</v>
      </c>
      <c r="E15" s="15">
        <v>44461</v>
      </c>
      <c r="F15" s="6"/>
    </row>
    <row r="16" spans="1:6" s="7" customFormat="1" ht="12.75">
      <c r="A16" s="11"/>
      <c r="B16" s="102"/>
      <c r="C16" s="50"/>
      <c r="D16" s="39"/>
      <c r="E16" s="15"/>
      <c r="F16" s="6"/>
    </row>
    <row r="17" spans="1:6" s="7" customFormat="1" ht="15">
      <c r="A17" s="66"/>
      <c r="B17" s="66" t="s">
        <v>35</v>
      </c>
      <c r="C17" s="21"/>
      <c r="D17" s="21"/>
      <c r="E17" s="47"/>
      <c r="F17" s="6"/>
    </row>
    <row r="18" spans="1:6" s="7" customFormat="1" ht="15">
      <c r="A18" s="59"/>
      <c r="B18" s="74" t="s">
        <v>5</v>
      </c>
      <c r="C18" s="29" t="s">
        <v>6</v>
      </c>
      <c r="D18" s="78" t="s">
        <v>7</v>
      </c>
      <c r="E18" s="60"/>
      <c r="F18" s="6"/>
    </row>
    <row r="19" spans="1:6" s="7" customFormat="1" ht="12.75">
      <c r="A19" s="59"/>
      <c r="B19" s="79"/>
      <c r="C19" s="31"/>
      <c r="D19" s="77"/>
      <c r="E19" s="60"/>
      <c r="F19" s="6"/>
    </row>
    <row r="20" spans="1:256" s="6" customFormat="1" ht="15">
      <c r="A20" s="46"/>
      <c r="B20" s="71"/>
      <c r="C20" s="35"/>
      <c r="D20" s="35"/>
      <c r="E20" s="2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2:256" s="6" customFormat="1" ht="15">
      <c r="B21" s="21" t="s">
        <v>12</v>
      </c>
      <c r="C21" s="21"/>
      <c r="D21" s="21"/>
      <c r="E21" s="24" t="s">
        <v>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5">
      <c r="A22" s="59" t="s">
        <v>4</v>
      </c>
      <c r="B22" s="74" t="s">
        <v>5</v>
      </c>
      <c r="C22" s="29" t="s">
        <v>6</v>
      </c>
      <c r="D22" s="75" t="s">
        <v>7</v>
      </c>
      <c r="E22" s="76">
        <v>44461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5" ht="15">
      <c r="A23" s="59">
        <v>1</v>
      </c>
      <c r="B23" s="80">
        <v>100</v>
      </c>
      <c r="C23" s="40" t="s">
        <v>0</v>
      </c>
      <c r="D23" s="39" t="s">
        <v>74</v>
      </c>
      <c r="E23" s="76">
        <v>44461</v>
      </c>
    </row>
    <row r="24" spans="1:256" s="6" customFormat="1" ht="12.75">
      <c r="A24" s="59">
        <v>2</v>
      </c>
      <c r="B24" s="81">
        <v>100</v>
      </c>
      <c r="C24" s="38" t="s">
        <v>39</v>
      </c>
      <c r="D24" s="39" t="s">
        <v>75</v>
      </c>
      <c r="E24" s="76">
        <v>44461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" customFormat="1" ht="12.75">
      <c r="A25" s="59">
        <v>3</v>
      </c>
      <c r="B25" s="82">
        <v>100</v>
      </c>
      <c r="C25" s="38" t="s">
        <v>39</v>
      </c>
      <c r="D25" s="39" t="s">
        <v>76</v>
      </c>
      <c r="E25" s="76">
        <v>44461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2.75">
      <c r="A26" s="59">
        <v>4</v>
      </c>
      <c r="B26" s="82">
        <v>100</v>
      </c>
      <c r="C26" s="38" t="s">
        <v>39</v>
      </c>
      <c r="D26" s="39" t="s">
        <v>77</v>
      </c>
      <c r="E26" s="76">
        <v>44461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6" s="7" customFormat="1" ht="12.75">
      <c r="A27" s="59">
        <v>5</v>
      </c>
      <c r="B27" s="82">
        <f>170+30</f>
        <v>200</v>
      </c>
      <c r="C27" s="36" t="s">
        <v>23</v>
      </c>
      <c r="D27" s="45" t="s">
        <v>78</v>
      </c>
      <c r="E27" s="76">
        <v>44461</v>
      </c>
      <c r="F27" s="6"/>
    </row>
    <row r="28" spans="1:5" ht="15">
      <c r="A28" s="59">
        <v>6</v>
      </c>
      <c r="B28" s="82">
        <f>312.94+55.22</f>
        <v>368.15999999999997</v>
      </c>
      <c r="C28" s="51" t="s">
        <v>26</v>
      </c>
      <c r="D28" s="45" t="s">
        <v>66</v>
      </c>
      <c r="E28" s="76">
        <v>44461</v>
      </c>
    </row>
    <row r="29" spans="1:5" ht="15">
      <c r="A29" s="59">
        <v>7</v>
      </c>
      <c r="B29" s="45">
        <f>953.16+98.8+185.64</f>
        <v>1237.6</v>
      </c>
      <c r="C29" s="44" t="s">
        <v>68</v>
      </c>
      <c r="D29" s="39" t="s">
        <v>71</v>
      </c>
      <c r="E29" s="120">
        <v>44461</v>
      </c>
    </row>
    <row r="30" spans="1:6" ht="15">
      <c r="A30" s="71"/>
      <c r="B30" s="35"/>
      <c r="E30" s="6"/>
      <c r="F30" s="7"/>
    </row>
    <row r="31" spans="1:6" ht="15">
      <c r="A31" s="71"/>
      <c r="E31" s="6"/>
      <c r="F31" s="7"/>
    </row>
    <row r="32" spans="1:6" ht="15">
      <c r="A32" s="71"/>
      <c r="E32" s="6"/>
      <c r="F32" s="7"/>
    </row>
    <row r="33" spans="1:6" ht="15">
      <c r="A33" s="71"/>
      <c r="E33" s="6"/>
      <c r="F33" s="7"/>
    </row>
    <row r="34" ht="15">
      <c r="F34" s="7"/>
    </row>
    <row r="35" ht="15">
      <c r="F35" s="7"/>
    </row>
    <row r="36" ht="15">
      <c r="F36" s="7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B12" sqref="B12:B31"/>
    </sheetView>
  </sheetViews>
  <sheetFormatPr defaultColWidth="9.140625" defaultRowHeight="15"/>
  <cols>
    <col min="1" max="1" width="6.57421875" style="35" customWidth="1"/>
    <col min="2" max="2" width="14.421875" style="35" customWidth="1"/>
    <col min="3" max="3" width="29.8515625" style="35" customWidth="1"/>
    <col min="4" max="4" width="99.7109375" style="35" customWidth="1"/>
    <col min="5" max="5" width="14.0039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21" t="s">
        <v>1</v>
      </c>
      <c r="B2" s="121"/>
      <c r="C2" s="121"/>
      <c r="D2" s="121"/>
      <c r="E2" s="5"/>
    </row>
    <row r="3" spans="1:5" ht="15">
      <c r="A3" s="122" t="s">
        <v>2</v>
      </c>
      <c r="B3" s="122"/>
      <c r="C3" s="122"/>
      <c r="D3" s="122"/>
      <c r="E3" s="5"/>
    </row>
    <row r="4" spans="1:5" ht="12" customHeight="1">
      <c r="A4" s="122" t="s">
        <v>79</v>
      </c>
      <c r="B4" s="122"/>
      <c r="C4" s="122"/>
      <c r="D4" s="122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23" t="s">
        <v>3</v>
      </c>
      <c r="B6" s="123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 customHeight="1">
      <c r="A12" s="11">
        <v>1</v>
      </c>
      <c r="B12" s="108">
        <v>100986.48</v>
      </c>
      <c r="C12" s="109" t="s">
        <v>23</v>
      </c>
      <c r="D12" s="44" t="s">
        <v>89</v>
      </c>
      <c r="E12" s="15">
        <v>44462</v>
      </c>
      <c r="F12" s="6"/>
    </row>
    <row r="13" spans="1:6" s="7" customFormat="1" ht="12.75" customHeight="1">
      <c r="A13" s="11" t="s">
        <v>13</v>
      </c>
      <c r="B13" s="108">
        <v>197434.27</v>
      </c>
      <c r="C13" s="109" t="s">
        <v>23</v>
      </c>
      <c r="D13" s="39" t="s">
        <v>99</v>
      </c>
      <c r="E13" s="15">
        <v>44462</v>
      </c>
      <c r="F13" s="6"/>
    </row>
    <row r="14" spans="1:6" s="7" customFormat="1" ht="12.75" customHeight="1">
      <c r="A14" s="11" t="s">
        <v>14</v>
      </c>
      <c r="B14" s="108">
        <v>14426.64</v>
      </c>
      <c r="C14" s="44" t="s">
        <v>80</v>
      </c>
      <c r="D14" s="44" t="s">
        <v>84</v>
      </c>
      <c r="E14" s="15">
        <v>44462</v>
      </c>
      <c r="F14" s="6"/>
    </row>
    <row r="15" spans="1:6" s="7" customFormat="1" ht="12.75" customHeight="1">
      <c r="A15" s="11" t="s">
        <v>16</v>
      </c>
      <c r="B15" s="108">
        <v>9617.76</v>
      </c>
      <c r="C15" s="90" t="s">
        <v>29</v>
      </c>
      <c r="D15" s="44" t="s">
        <v>85</v>
      </c>
      <c r="E15" s="15">
        <v>44462</v>
      </c>
      <c r="F15" s="6"/>
    </row>
    <row r="16" spans="1:6" s="7" customFormat="1" ht="12.75">
      <c r="A16" s="11" t="s">
        <v>17</v>
      </c>
      <c r="B16" s="108">
        <v>14426.64</v>
      </c>
      <c r="C16" s="50" t="s">
        <v>30</v>
      </c>
      <c r="D16" s="44" t="s">
        <v>83</v>
      </c>
      <c r="E16" s="15">
        <v>44462</v>
      </c>
      <c r="F16" s="6"/>
    </row>
    <row r="17" spans="1:6" s="7" customFormat="1" ht="12.75">
      <c r="A17" s="11" t="s">
        <v>18</v>
      </c>
      <c r="B17" s="26">
        <v>28853.28</v>
      </c>
      <c r="C17" s="90" t="s">
        <v>81</v>
      </c>
      <c r="D17" s="44" t="s">
        <v>86</v>
      </c>
      <c r="E17" s="15">
        <v>44462</v>
      </c>
      <c r="F17" s="6"/>
    </row>
    <row r="18" spans="1:6" s="7" customFormat="1" ht="12.75">
      <c r="A18" s="11" t="s">
        <v>19</v>
      </c>
      <c r="B18" s="52">
        <v>28853.28</v>
      </c>
      <c r="C18" s="50" t="s">
        <v>31</v>
      </c>
      <c r="D18" s="44" t="s">
        <v>87</v>
      </c>
      <c r="E18" s="15">
        <v>44462</v>
      </c>
      <c r="F18" s="6"/>
    </row>
    <row r="19" spans="1:6" s="7" customFormat="1" ht="12.75">
      <c r="A19" s="11" t="s">
        <v>20</v>
      </c>
      <c r="B19" s="104">
        <v>19235.52</v>
      </c>
      <c r="C19" s="110" t="s">
        <v>32</v>
      </c>
      <c r="D19" s="44" t="s">
        <v>88</v>
      </c>
      <c r="E19" s="15">
        <v>44462</v>
      </c>
      <c r="F19" s="6"/>
    </row>
    <row r="20" spans="1:6" s="7" customFormat="1" ht="12.75">
      <c r="A20" s="11" t="s">
        <v>15</v>
      </c>
      <c r="B20" s="111">
        <f>10142.41+398.61</f>
        <v>10541.02</v>
      </c>
      <c r="C20" s="88" t="s">
        <v>24</v>
      </c>
      <c r="D20" s="112" t="s">
        <v>92</v>
      </c>
      <c r="E20" s="15">
        <v>44462</v>
      </c>
      <c r="F20" s="6"/>
    </row>
    <row r="21" spans="1:256" ht="15">
      <c r="A21" s="11" t="s">
        <v>21</v>
      </c>
      <c r="B21" s="105">
        <v>19159</v>
      </c>
      <c r="C21" s="106" t="s">
        <v>24</v>
      </c>
      <c r="D21" s="113" t="s">
        <v>91</v>
      </c>
      <c r="E21" s="15">
        <v>44462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11" t="s">
        <v>38</v>
      </c>
      <c r="B22" s="49">
        <f>2175+55341.64</f>
        <v>57516.64</v>
      </c>
      <c r="C22" s="88" t="s">
        <v>40</v>
      </c>
      <c r="D22" s="114" t="s">
        <v>90</v>
      </c>
      <c r="E22" s="15">
        <v>44462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6" customFormat="1" ht="15">
      <c r="A23" s="21" t="s">
        <v>11</v>
      </c>
      <c r="B23" s="86"/>
      <c r="C23" s="86"/>
      <c r="D23" s="86"/>
      <c r="E23" s="2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6" customFormat="1" ht="15">
      <c r="A24" s="24" t="s">
        <v>4</v>
      </c>
      <c r="B24" s="87" t="s">
        <v>5</v>
      </c>
      <c r="C24" s="115" t="s">
        <v>6</v>
      </c>
      <c r="D24" s="115" t="s">
        <v>7</v>
      </c>
      <c r="E24" s="24" t="s">
        <v>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" customFormat="1" ht="15">
      <c r="A25" s="30"/>
      <c r="B25" s="37"/>
      <c r="C25" s="37"/>
      <c r="D25" s="27"/>
      <c r="E25" s="3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2:4" ht="15">
      <c r="B26" s="6"/>
      <c r="C26" s="6"/>
      <c r="D26" s="6"/>
    </row>
    <row r="27" spans="1:256" s="6" customFormat="1" ht="15">
      <c r="A27" s="21" t="s">
        <v>12</v>
      </c>
      <c r="B27" s="86"/>
      <c r="C27" s="86"/>
      <c r="D27" s="86"/>
      <c r="E27" s="2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6" customFormat="1" ht="15">
      <c r="A28" s="24" t="s">
        <v>4</v>
      </c>
      <c r="B28" s="87" t="s">
        <v>5</v>
      </c>
      <c r="C28" s="115" t="s">
        <v>6</v>
      </c>
      <c r="D28" s="115" t="s">
        <v>7</v>
      </c>
      <c r="E28" s="24" t="s">
        <v>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5" s="6" customFormat="1" ht="12.75">
      <c r="A29" s="83">
        <v>1</v>
      </c>
      <c r="B29" s="43">
        <f>348520.29+13697.3</f>
        <v>362217.58999999997</v>
      </c>
      <c r="C29" s="38" t="s">
        <v>22</v>
      </c>
      <c r="D29" s="38" t="s">
        <v>96</v>
      </c>
      <c r="E29" s="33">
        <v>44462</v>
      </c>
    </row>
    <row r="30" spans="1:256" s="6" customFormat="1" ht="12.75">
      <c r="A30" s="83">
        <v>2</v>
      </c>
      <c r="B30" s="43">
        <v>32725</v>
      </c>
      <c r="C30" s="38" t="s">
        <v>82</v>
      </c>
      <c r="D30" s="38" t="s">
        <v>95</v>
      </c>
      <c r="E30" s="33">
        <v>44462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5" ht="15">
      <c r="A31" s="83">
        <v>3</v>
      </c>
      <c r="B31" s="107">
        <v>99960</v>
      </c>
      <c r="C31" s="53" t="s">
        <v>93</v>
      </c>
      <c r="D31" s="38" t="s">
        <v>94</v>
      </c>
      <c r="E31" s="33">
        <v>44462</v>
      </c>
    </row>
    <row r="32" ht="15">
      <c r="B32" s="6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57421875" style="35" customWidth="1"/>
    <col min="2" max="2" width="14.421875" style="35" customWidth="1"/>
    <col min="3" max="3" width="29.8515625" style="35" customWidth="1"/>
    <col min="4" max="4" width="61.8515625" style="35" customWidth="1"/>
    <col min="5" max="5" width="14.00390625" style="35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21" t="s">
        <v>1</v>
      </c>
      <c r="B2" s="121"/>
      <c r="C2" s="121"/>
      <c r="D2" s="121"/>
      <c r="E2" s="5"/>
    </row>
    <row r="3" spans="1:5" ht="15">
      <c r="A3" s="122" t="s">
        <v>2</v>
      </c>
      <c r="B3" s="122"/>
      <c r="C3" s="122"/>
      <c r="D3" s="122"/>
      <c r="E3" s="5"/>
    </row>
    <row r="4" spans="1:5" ht="12" customHeight="1">
      <c r="A4" s="122" t="s">
        <v>97</v>
      </c>
      <c r="B4" s="122"/>
      <c r="C4" s="122"/>
      <c r="D4" s="122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23" t="s">
        <v>3</v>
      </c>
      <c r="B6" s="123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 customHeight="1">
      <c r="A12" s="11">
        <v>1</v>
      </c>
      <c r="B12" s="68">
        <f>45713.43+2415.23+158.86</f>
        <v>48287.520000000004</v>
      </c>
      <c r="C12" s="41" t="s">
        <v>0</v>
      </c>
      <c r="D12" s="42" t="s">
        <v>28</v>
      </c>
      <c r="E12" s="15">
        <v>44463</v>
      </c>
      <c r="F12" s="6"/>
    </row>
    <row r="14" spans="1:256" s="6" customFormat="1" ht="15">
      <c r="A14" s="21" t="s">
        <v>11</v>
      </c>
      <c r="B14" s="21"/>
      <c r="C14" s="21"/>
      <c r="D14" s="21"/>
      <c r="E14" s="2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6" customFormat="1" ht="15">
      <c r="A15" s="24" t="s">
        <v>4</v>
      </c>
      <c r="B15" s="28" t="s">
        <v>5</v>
      </c>
      <c r="C15" s="29" t="s">
        <v>6</v>
      </c>
      <c r="D15" s="29" t="s">
        <v>7</v>
      </c>
      <c r="E15" s="24" t="s">
        <v>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5">
      <c r="A16" s="30"/>
      <c r="B16" s="31"/>
      <c r="C16" s="31"/>
      <c r="D16" s="32"/>
      <c r="E16" s="3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8" spans="1:256" s="6" customFormat="1" ht="15">
      <c r="A18" s="21" t="s">
        <v>12</v>
      </c>
      <c r="B18" s="21"/>
      <c r="C18" s="21"/>
      <c r="D18" s="21"/>
      <c r="E18" s="2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">
      <c r="A19" s="24" t="s">
        <v>4</v>
      </c>
      <c r="B19" s="28" t="s">
        <v>5</v>
      </c>
      <c r="C19" s="29" t="s">
        <v>6</v>
      </c>
      <c r="D19" s="29" t="s">
        <v>7</v>
      </c>
      <c r="E19" s="24" t="s">
        <v>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5" s="6" customFormat="1" ht="12.75">
      <c r="A20" s="83">
        <v>1</v>
      </c>
      <c r="B20" s="43">
        <f>85+15</f>
        <v>100</v>
      </c>
      <c r="C20" s="38" t="s">
        <v>0</v>
      </c>
      <c r="D20" s="38" t="s">
        <v>98</v>
      </c>
      <c r="E20" s="33">
        <v>44463</v>
      </c>
    </row>
    <row r="21" spans="1:256" s="6" customFormat="1" ht="12.75">
      <c r="A21" s="83">
        <v>2</v>
      </c>
      <c r="B21" s="43"/>
      <c r="C21" s="38"/>
      <c r="D21" s="38"/>
      <c r="E21" s="3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ht="15">
      <c r="B22" s="6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2021-09-27T10:36:37Z</cp:lastPrinted>
  <dcterms:created xsi:type="dcterms:W3CDTF">2020-03-03T07:59:12Z</dcterms:created>
  <dcterms:modified xsi:type="dcterms:W3CDTF">2021-09-27T10:38:54Z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