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2018" sheetId="1" r:id="rId1"/>
  </sheets>
  <definedNames>
    <definedName name="_xlnm.Print_Area" localSheetId="0">'2018'!$A$1:$L$30</definedName>
  </definedNames>
  <calcPr fullCalcOnLoad="1"/>
</workbook>
</file>

<file path=xl/sharedStrings.xml><?xml version="1.0" encoding="utf-8"?>
<sst xmlns="http://schemas.openxmlformats.org/spreadsheetml/2006/main" count="64" uniqueCount="33">
  <si>
    <t>1 Euro</t>
  </si>
  <si>
    <t>RETEA/SISTEM</t>
  </si>
  <si>
    <t xml:space="preserve">Retea electrica </t>
  </si>
  <si>
    <t>Retea calculatoare</t>
  </si>
  <si>
    <t>Sistem telecomunicatii</t>
  </si>
  <si>
    <t>Sisteme securitate</t>
  </si>
  <si>
    <t>TOTAL</t>
  </si>
  <si>
    <t>LOCATIA</t>
  </si>
  <si>
    <t>Euro</t>
  </si>
  <si>
    <t>Lei</t>
  </si>
  <si>
    <t>SEDIUL CENTRAL CORP C1</t>
  </si>
  <si>
    <t>SEDIUL ADMINISTRATIV CORP C2</t>
  </si>
  <si>
    <t>ARHIVA -PRIMARIEI</t>
  </si>
  <si>
    <t>TOTAL CONT 51.02</t>
  </si>
  <si>
    <t xml:space="preserve">SPATIU SPCLEP FORUM CENTER </t>
  </si>
  <si>
    <t>TOTAL CONT 54.02</t>
  </si>
  <si>
    <t>SPATIU SVSU PRIVIGHETORII</t>
  </si>
  <si>
    <t>TOTAL CONT 61.02</t>
  </si>
  <si>
    <t>PROP 35% DISCOUNT DE NEGOCIAT</t>
  </si>
  <si>
    <t>in 2012</t>
  </si>
  <si>
    <t>in ctr 18497/2013</t>
  </si>
  <si>
    <t>FORMULAR OFERTA</t>
  </si>
  <si>
    <t xml:space="preserve"> SERVICE RETELE-IMOBILE -( LEI /LUNA FARA TVA )</t>
  </si>
  <si>
    <t>TOTAL CONT 70,20</t>
  </si>
  <si>
    <t>SPATIU CENTRU NATIONAL  DE INFORMARE TURISTICA</t>
  </si>
  <si>
    <t>x</t>
  </si>
  <si>
    <t>Anexa 1</t>
  </si>
  <si>
    <t>in 21.03.2018</t>
  </si>
  <si>
    <t>Sef birou GC</t>
  </si>
  <si>
    <t>Intocmit,</t>
  </si>
  <si>
    <t>ing. C Curalariu</t>
  </si>
  <si>
    <t>ing. M. Macovei</t>
  </si>
  <si>
    <r>
      <t xml:space="preserve"> </t>
    </r>
    <r>
      <rPr>
        <sz val="10"/>
        <rFont val="Times New Roman"/>
        <family val="1"/>
      </rPr>
      <t>SGCI/Ds.XI.A.8/ 2 ex./ M.M./M.M./ 26.03.2018</t>
    </r>
    <r>
      <rPr>
        <sz val="12"/>
        <rFont val="Times New Roman"/>
        <family val="1"/>
      </rPr>
      <t xml:space="preserve">           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</si>
</sst>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"/>
    <numFmt numFmtId="173" formatCode="0.0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7" fillId="33" borderId="2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ill="1" applyBorder="1" applyAlignment="1">
      <alignment/>
    </xf>
    <xf numFmtId="0" fontId="9" fillId="34" borderId="28" xfId="0" applyFont="1" applyFill="1" applyBorder="1" applyAlignment="1">
      <alignment horizontal="center"/>
    </xf>
    <xf numFmtId="4" fontId="7" fillId="34" borderId="28" xfId="0" applyNumberFormat="1" applyFont="1" applyFill="1" applyBorder="1" applyAlignment="1">
      <alignment horizontal="right"/>
    </xf>
    <xf numFmtId="3" fontId="9" fillId="34" borderId="28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/>
    </xf>
    <xf numFmtId="4" fontId="7" fillId="34" borderId="29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3" fontId="6" fillId="0" borderId="0" xfId="0" applyNumberFormat="1" applyFont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7" fillId="33" borderId="30" xfId="0" applyNumberFormat="1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2" fontId="7" fillId="33" borderId="33" xfId="0" applyNumberFormat="1" applyFont="1" applyFill="1" applyBorder="1" applyAlignment="1">
      <alignment horizontal="center"/>
    </xf>
    <xf numFmtId="4" fontId="7" fillId="33" borderId="34" xfId="0" applyNumberFormat="1" applyFont="1" applyFill="1" applyBorder="1" applyAlignment="1">
      <alignment horizontal="right"/>
    </xf>
    <xf numFmtId="2" fontId="7" fillId="33" borderId="34" xfId="0" applyNumberFormat="1" applyFont="1" applyFill="1" applyBorder="1" applyAlignment="1">
      <alignment horizontal="center"/>
    </xf>
    <xf numFmtId="2" fontId="7" fillId="33" borderId="34" xfId="0" applyNumberFormat="1" applyFont="1" applyFill="1" applyBorder="1" applyAlignment="1">
      <alignment horizontal="right"/>
    </xf>
    <xf numFmtId="4" fontId="7" fillId="33" borderId="35" xfId="0" applyNumberFormat="1" applyFont="1" applyFill="1" applyBorder="1" applyAlignment="1">
      <alignment horizontal="right"/>
    </xf>
    <xf numFmtId="0" fontId="0" fillId="35" borderId="21" xfId="0" applyFill="1" applyBorder="1" applyAlignment="1">
      <alignment/>
    </xf>
    <xf numFmtId="2" fontId="0" fillId="35" borderId="24" xfId="0" applyNumberFormat="1" applyFill="1" applyBorder="1" applyAlignment="1">
      <alignment horizontal="center"/>
    </xf>
    <xf numFmtId="4" fontId="8" fillId="35" borderId="22" xfId="0" applyNumberFormat="1" applyFont="1" applyFill="1" applyBorder="1" applyAlignment="1">
      <alignment horizontal="right"/>
    </xf>
    <xf numFmtId="2" fontId="8" fillId="35" borderId="17" xfId="0" applyNumberFormat="1" applyFont="1" applyFill="1" applyBorder="1" applyAlignment="1">
      <alignment horizontal="center"/>
    </xf>
    <xf numFmtId="2" fontId="0" fillId="35" borderId="17" xfId="0" applyNumberFormat="1" applyFont="1" applyFill="1" applyBorder="1" applyAlignment="1">
      <alignment horizontal="center"/>
    </xf>
    <xf numFmtId="2" fontId="8" fillId="35" borderId="22" xfId="0" applyNumberFormat="1" applyFont="1" applyFill="1" applyBorder="1" applyAlignment="1">
      <alignment horizontal="right"/>
    </xf>
    <xf numFmtId="2" fontId="8" fillId="35" borderId="23" xfId="0" applyNumberFormat="1" applyFont="1" applyFill="1" applyBorder="1" applyAlignment="1">
      <alignment horizontal="right"/>
    </xf>
    <xf numFmtId="2" fontId="8" fillId="35" borderId="24" xfId="0" applyNumberFormat="1" applyFont="1" applyFill="1" applyBorder="1" applyAlignment="1">
      <alignment horizontal="right"/>
    </xf>
    <xf numFmtId="4" fontId="8" fillId="35" borderId="25" xfId="0" applyNumberFormat="1" applyFont="1" applyFill="1" applyBorder="1" applyAlignment="1">
      <alignment horizontal="right"/>
    </xf>
    <xf numFmtId="2" fontId="7" fillId="33" borderId="33" xfId="0" applyNumberFormat="1" applyFont="1" applyFill="1" applyBorder="1" applyAlignment="1">
      <alignment/>
    </xf>
    <xf numFmtId="2" fontId="7" fillId="33" borderId="36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9"/>
  <sheetViews>
    <sheetView tabSelected="1" view="pageBreakPreview" zoomScaleSheetLayoutView="100" zoomScalePageLayoutView="0" workbookViewId="0" topLeftCell="A1">
      <selection activeCell="K28" sqref="K28"/>
    </sheetView>
  </sheetViews>
  <sheetFormatPr defaultColWidth="9.140625" defaultRowHeight="12.75"/>
  <cols>
    <col min="1" max="1" width="3.140625" style="0" customWidth="1"/>
    <col min="2" max="2" width="40.00390625" style="0" customWidth="1"/>
    <col min="3" max="3" width="9.7109375" style="0" customWidth="1"/>
    <col min="4" max="4" width="9.28125" style="0" customWidth="1"/>
    <col min="5" max="5" width="9.57421875" style="0" customWidth="1"/>
    <col min="6" max="6" width="9.421875" style="0" customWidth="1"/>
    <col min="7" max="7" width="10.28125" style="0" customWidth="1"/>
    <col min="8" max="8" width="10.8515625" style="0" customWidth="1"/>
    <col min="9" max="9" width="8.7109375" style="0" customWidth="1"/>
    <col min="10" max="10" width="9.28125" style="0" customWidth="1"/>
    <col min="11" max="11" width="8.7109375" style="0" customWidth="1"/>
    <col min="12" max="12" width="18.00390625" style="0" customWidth="1"/>
    <col min="13" max="13" width="10.140625" style="0" customWidth="1"/>
  </cols>
  <sheetData>
    <row r="3" ht="12.75">
      <c r="K3" t="s">
        <v>26</v>
      </c>
    </row>
    <row r="6" spans="6:7" ht="18">
      <c r="F6" s="1" t="s">
        <v>21</v>
      </c>
      <c r="G6" s="1"/>
    </row>
    <row r="7" spans="2:12" ht="18">
      <c r="B7" s="71" t="s">
        <v>22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8:12" ht="12.75">
      <c r="H8" s="2" t="s">
        <v>0</v>
      </c>
      <c r="I8" s="2"/>
      <c r="J8" s="38">
        <v>4.6651</v>
      </c>
      <c r="K8" s="3"/>
      <c r="L8" t="s">
        <v>27</v>
      </c>
    </row>
    <row r="9" spans="8:11" ht="13.5" thickBot="1">
      <c r="H9" s="2"/>
      <c r="I9" s="2"/>
      <c r="J9" s="3"/>
      <c r="K9" s="3"/>
    </row>
    <row r="10" spans="2:12" ht="14.25" thickBot="1" thickTop="1">
      <c r="B10" s="4" t="s">
        <v>1</v>
      </c>
      <c r="C10" s="72" t="s">
        <v>2</v>
      </c>
      <c r="D10" s="73"/>
      <c r="E10" s="74" t="s">
        <v>3</v>
      </c>
      <c r="F10" s="75"/>
      <c r="G10" s="74" t="s">
        <v>4</v>
      </c>
      <c r="H10" s="75"/>
      <c r="I10" s="74" t="s">
        <v>5</v>
      </c>
      <c r="J10" s="76"/>
      <c r="K10" s="77" t="s">
        <v>6</v>
      </c>
      <c r="L10" s="78"/>
    </row>
    <row r="11" spans="2:12" ht="13.5" thickBot="1">
      <c r="B11" s="65" t="s">
        <v>7</v>
      </c>
      <c r="C11" s="66" t="s">
        <v>8</v>
      </c>
      <c r="D11" s="67" t="s">
        <v>9</v>
      </c>
      <c r="E11" s="66" t="s">
        <v>8</v>
      </c>
      <c r="F11" s="67" t="s">
        <v>9</v>
      </c>
      <c r="G11" s="66" t="s">
        <v>8</v>
      </c>
      <c r="H11" s="67" t="s">
        <v>9</v>
      </c>
      <c r="I11" s="66" t="s">
        <v>8</v>
      </c>
      <c r="J11" s="67" t="s">
        <v>9</v>
      </c>
      <c r="K11" s="66" t="s">
        <v>8</v>
      </c>
      <c r="L11" s="67" t="s">
        <v>9</v>
      </c>
    </row>
    <row r="12" spans="2:12" ht="12.75">
      <c r="B12" s="5" t="s">
        <v>10</v>
      </c>
      <c r="C12" s="39" t="s">
        <v>25</v>
      </c>
      <c r="D12" s="6" t="e">
        <f>J8*C12</f>
        <v>#VALUE!</v>
      </c>
      <c r="E12" s="43" t="s">
        <v>25</v>
      </c>
      <c r="F12" s="6" t="e">
        <f>J8*E12</f>
        <v>#VALUE!</v>
      </c>
      <c r="G12" s="43" t="s">
        <v>25</v>
      </c>
      <c r="H12" s="7" t="e">
        <f>J8*G12</f>
        <v>#VALUE!</v>
      </c>
      <c r="I12" s="43" t="s">
        <v>25</v>
      </c>
      <c r="J12" s="8" t="e">
        <f>J8*I12</f>
        <v>#VALUE!</v>
      </c>
      <c r="K12" s="9" t="e">
        <f>C12+E12+G12+I12</f>
        <v>#VALUE!</v>
      </c>
      <c r="L12" s="10" t="e">
        <f>J8*K12</f>
        <v>#VALUE!</v>
      </c>
    </row>
    <row r="13" spans="2:12" ht="12.75">
      <c r="B13" s="11" t="s">
        <v>11</v>
      </c>
      <c r="C13" s="40" t="s">
        <v>25</v>
      </c>
      <c r="D13" s="12" t="e">
        <f>J8*C13</f>
        <v>#VALUE!</v>
      </c>
      <c r="E13" s="44" t="s">
        <v>25</v>
      </c>
      <c r="F13" s="12" t="e">
        <f>J8*E13</f>
        <v>#VALUE!</v>
      </c>
      <c r="G13" s="44" t="s">
        <v>25</v>
      </c>
      <c r="H13" s="13" t="e">
        <f>J8*G13</f>
        <v>#VALUE!</v>
      </c>
      <c r="I13" s="44" t="s">
        <v>25</v>
      </c>
      <c r="J13" s="14" t="e">
        <f>J8*I13</f>
        <v>#VALUE!</v>
      </c>
      <c r="K13" s="15" t="e">
        <f>C13+E13+G13+I13</f>
        <v>#VALUE!</v>
      </c>
      <c r="L13" s="16" t="e">
        <f>J8*K13</f>
        <v>#VALUE!</v>
      </c>
    </row>
    <row r="14" spans="2:12" ht="13.5" thickBot="1">
      <c r="B14" s="21" t="s">
        <v>12</v>
      </c>
      <c r="C14" s="41" t="s">
        <v>25</v>
      </c>
      <c r="D14" s="22" t="e">
        <f>J8*C14</f>
        <v>#VALUE!</v>
      </c>
      <c r="E14" s="45">
        <v>0</v>
      </c>
      <c r="F14" s="22">
        <f>J8*E14</f>
        <v>0</v>
      </c>
      <c r="G14" s="44" t="s">
        <v>25</v>
      </c>
      <c r="H14" s="23" t="e">
        <f>J8*G14</f>
        <v>#VALUE!</v>
      </c>
      <c r="I14" s="44" t="s">
        <v>25</v>
      </c>
      <c r="J14" s="24" t="e">
        <f>J8*I14</f>
        <v>#VALUE!</v>
      </c>
      <c r="K14" s="25" t="e">
        <f>C14+E14+G14+I14</f>
        <v>#VALUE!</v>
      </c>
      <c r="L14" s="26" t="e">
        <f>J8*K14</f>
        <v>#VALUE!</v>
      </c>
    </row>
    <row r="15" spans="2:12" ht="14.25" thickBot="1" thickTop="1">
      <c r="B15" s="47" t="s">
        <v>13</v>
      </c>
      <c r="C15" s="48">
        <f aca="true" t="shared" si="0" ref="C15:L15">SUM(C12:C14)</f>
        <v>0</v>
      </c>
      <c r="D15" s="49" t="e">
        <f t="shared" si="0"/>
        <v>#VALUE!</v>
      </c>
      <c r="E15" s="50">
        <f t="shared" si="0"/>
        <v>0</v>
      </c>
      <c r="F15" s="49" t="e">
        <f t="shared" si="0"/>
        <v>#VALUE!</v>
      </c>
      <c r="G15" s="50">
        <f t="shared" si="0"/>
        <v>0</v>
      </c>
      <c r="H15" s="51" t="e">
        <f t="shared" si="0"/>
        <v>#VALUE!</v>
      </c>
      <c r="I15" s="50">
        <f t="shared" si="0"/>
        <v>0</v>
      </c>
      <c r="J15" s="51" t="e">
        <f t="shared" si="0"/>
        <v>#VALUE!</v>
      </c>
      <c r="K15" s="51" t="e">
        <f t="shared" si="0"/>
        <v>#VALUE!</v>
      </c>
      <c r="L15" s="52" t="e">
        <f t="shared" si="0"/>
        <v>#VALUE!</v>
      </c>
    </row>
    <row r="16" spans="2:12" ht="14.25" thickBot="1" thickTop="1">
      <c r="B16" s="11" t="s">
        <v>14</v>
      </c>
      <c r="C16" s="41" t="s">
        <v>25</v>
      </c>
      <c r="D16" s="17" t="e">
        <f>J8*C16</f>
        <v>#VALUE!</v>
      </c>
      <c r="E16" s="46" t="s">
        <v>25</v>
      </c>
      <c r="F16" s="17" t="e">
        <f>J8*E16</f>
        <v>#VALUE!</v>
      </c>
      <c r="G16" s="44" t="s">
        <v>25</v>
      </c>
      <c r="H16" s="18" t="e">
        <f>J8*G16</f>
        <v>#VALUE!</v>
      </c>
      <c r="I16" s="44" t="s">
        <v>25</v>
      </c>
      <c r="J16" s="19" t="e">
        <f>J8*I16</f>
        <v>#VALUE!</v>
      </c>
      <c r="K16" s="20" t="e">
        <f>C16+E16+G16+I16</f>
        <v>#VALUE!</v>
      </c>
      <c r="L16" s="16" t="e">
        <f>J8*K16</f>
        <v>#VALUE!</v>
      </c>
    </row>
    <row r="17" spans="2:12" ht="14.25" thickBot="1" thickTop="1">
      <c r="B17" s="47" t="s">
        <v>15</v>
      </c>
      <c r="C17" s="48">
        <f>SUM(C16)</f>
        <v>0</v>
      </c>
      <c r="D17" s="62" t="e">
        <f>D16</f>
        <v>#VALUE!</v>
      </c>
      <c r="E17" s="48">
        <f>SUM(E16)</f>
        <v>0</v>
      </c>
      <c r="F17" s="62" t="e">
        <f aca="true" t="shared" si="1" ref="F17:L17">F16</f>
        <v>#VALUE!</v>
      </c>
      <c r="G17" s="48">
        <f>SUM(G16)</f>
        <v>0</v>
      </c>
      <c r="H17" s="62" t="e">
        <f t="shared" si="1"/>
        <v>#VALUE!</v>
      </c>
      <c r="I17" s="48">
        <f>SUM(I16)</f>
        <v>0</v>
      </c>
      <c r="J17" s="62" t="e">
        <f t="shared" si="1"/>
        <v>#VALUE!</v>
      </c>
      <c r="K17" s="62" t="e">
        <f t="shared" si="1"/>
        <v>#VALUE!</v>
      </c>
      <c r="L17" s="63" t="e">
        <f t="shared" si="1"/>
        <v>#VALUE!</v>
      </c>
    </row>
    <row r="18" spans="2:12" ht="14.25" thickBot="1" thickTop="1">
      <c r="B18" s="53" t="s">
        <v>24</v>
      </c>
      <c r="C18" s="54" t="s">
        <v>25</v>
      </c>
      <c r="D18" s="55" t="e">
        <f>J8*C18</f>
        <v>#VALUE!</v>
      </c>
      <c r="E18" s="56" t="s">
        <v>25</v>
      </c>
      <c r="F18" s="55" t="e">
        <f>J8*E18</f>
        <v>#VALUE!</v>
      </c>
      <c r="G18" s="57" t="s">
        <v>25</v>
      </c>
      <c r="H18" s="58" t="e">
        <f>J8*G18</f>
        <v>#VALUE!</v>
      </c>
      <c r="I18" s="57" t="s">
        <v>25</v>
      </c>
      <c r="J18" s="59" t="e">
        <f>J8*I18</f>
        <v>#VALUE!</v>
      </c>
      <c r="K18" s="60" t="e">
        <f>C18+E18+G18+I18</f>
        <v>#VALUE!</v>
      </c>
      <c r="L18" s="61" t="e">
        <f>J8*K18</f>
        <v>#VALUE!</v>
      </c>
    </row>
    <row r="19" spans="2:12" ht="14.25" thickBot="1" thickTop="1">
      <c r="B19" s="47" t="s">
        <v>23</v>
      </c>
      <c r="C19" s="48">
        <f>SUM(C18)</f>
        <v>0</v>
      </c>
      <c r="D19" s="62" t="e">
        <f>D18</f>
        <v>#VALUE!</v>
      </c>
      <c r="E19" s="48">
        <f>SUM(E18)</f>
        <v>0</v>
      </c>
      <c r="F19" s="62" t="e">
        <f>F18</f>
        <v>#VALUE!</v>
      </c>
      <c r="G19" s="48">
        <f>SUM(G18)</f>
        <v>0</v>
      </c>
      <c r="H19" s="62" t="e">
        <f>H18</f>
        <v>#VALUE!</v>
      </c>
      <c r="I19" s="48">
        <f>SUM(I18)</f>
        <v>0</v>
      </c>
      <c r="J19" s="62" t="e">
        <f>J18</f>
        <v>#VALUE!</v>
      </c>
      <c r="K19" s="62" t="e">
        <f>K18</f>
        <v>#VALUE!</v>
      </c>
      <c r="L19" s="63" t="e">
        <f>L18</f>
        <v>#VALUE!</v>
      </c>
    </row>
    <row r="20" spans="2:12" ht="14.25" thickBot="1" thickTop="1">
      <c r="B20" s="53" t="s">
        <v>16</v>
      </c>
      <c r="C20" s="54" t="s">
        <v>25</v>
      </c>
      <c r="D20" s="55" t="e">
        <f>J8*C20</f>
        <v>#VALUE!</v>
      </c>
      <c r="E20" s="56" t="s">
        <v>25</v>
      </c>
      <c r="F20" s="55" t="e">
        <f>J8*E20</f>
        <v>#VALUE!</v>
      </c>
      <c r="G20" s="57" t="s">
        <v>25</v>
      </c>
      <c r="H20" s="58" t="e">
        <f>J8*G20</f>
        <v>#VALUE!</v>
      </c>
      <c r="I20" s="57" t="s">
        <v>25</v>
      </c>
      <c r="J20" s="59" t="e">
        <f>J8*I20</f>
        <v>#VALUE!</v>
      </c>
      <c r="K20" s="60" t="e">
        <f>C20+E20+G20+I20</f>
        <v>#VALUE!</v>
      </c>
      <c r="L20" s="61" t="e">
        <f>J8*K20</f>
        <v>#VALUE!</v>
      </c>
    </row>
    <row r="21" spans="2:12" ht="14.25" thickBot="1" thickTop="1">
      <c r="B21" s="47" t="s">
        <v>17</v>
      </c>
      <c r="C21" s="48">
        <f>SUM(C20)</f>
        <v>0</v>
      </c>
      <c r="D21" s="62" t="e">
        <f>D20</f>
        <v>#VALUE!</v>
      </c>
      <c r="E21" s="48">
        <f>SUM(E20)</f>
        <v>0</v>
      </c>
      <c r="F21" s="62" t="e">
        <f aca="true" t="shared" si="2" ref="F21:L21">F20</f>
        <v>#VALUE!</v>
      </c>
      <c r="G21" s="48">
        <f>SUM(G20)</f>
        <v>0</v>
      </c>
      <c r="H21" s="62" t="e">
        <f t="shared" si="2"/>
        <v>#VALUE!</v>
      </c>
      <c r="I21" s="48">
        <f>SUM(I20)</f>
        <v>0</v>
      </c>
      <c r="J21" s="62" t="e">
        <f t="shared" si="2"/>
        <v>#VALUE!</v>
      </c>
      <c r="K21" s="62" t="e">
        <f t="shared" si="2"/>
        <v>#VALUE!</v>
      </c>
      <c r="L21" s="63" t="e">
        <f t="shared" si="2"/>
        <v>#VALUE!</v>
      </c>
    </row>
    <row r="22" spans="2:12" s="28" customFormat="1" ht="14.25" thickBot="1" thickTop="1">
      <c r="B22" s="27" t="s">
        <v>6</v>
      </c>
      <c r="C22" s="42">
        <f>C15+C17+C21+C19</f>
        <v>0</v>
      </c>
      <c r="D22" s="42" t="e">
        <f>D15+D17+D21+D19</f>
        <v>#VALUE!</v>
      </c>
      <c r="E22" s="42">
        <f>E15+E17+E21+E19</f>
        <v>0</v>
      </c>
      <c r="F22" s="42" t="e">
        <f aca="true" t="shared" si="3" ref="F22:L22">F15+F17+F21+F19</f>
        <v>#VALUE!</v>
      </c>
      <c r="G22" s="42">
        <f t="shared" si="3"/>
        <v>0</v>
      </c>
      <c r="H22" s="42" t="e">
        <f t="shared" si="3"/>
        <v>#VALUE!</v>
      </c>
      <c r="I22" s="42">
        <f t="shared" si="3"/>
        <v>0</v>
      </c>
      <c r="J22" s="42" t="e">
        <f t="shared" si="3"/>
        <v>#VALUE!</v>
      </c>
      <c r="K22" s="42" t="e">
        <f t="shared" si="3"/>
        <v>#VALUE!</v>
      </c>
      <c r="L22" s="42" t="e">
        <f t="shared" si="3"/>
        <v>#VALUE!</v>
      </c>
    </row>
    <row r="23" spans="2:12" ht="14.25" hidden="1" thickBot="1" thickTop="1">
      <c r="B23" s="29" t="s">
        <v>18</v>
      </c>
      <c r="C23" s="30">
        <v>35</v>
      </c>
      <c r="D23" s="31" t="e">
        <f>D22-(D22*C23)/100</f>
        <v>#VALUE!</v>
      </c>
      <c r="E23" s="32">
        <f>C23</f>
        <v>35</v>
      </c>
      <c r="F23" s="33" t="e">
        <f>F22-(F22*E23)/100</f>
        <v>#VALUE!</v>
      </c>
      <c r="G23" s="30">
        <f>C23</f>
        <v>35</v>
      </c>
      <c r="H23" s="31" t="e">
        <f>H22-(H22*G23)/100</f>
        <v>#VALUE!</v>
      </c>
      <c r="I23" s="30">
        <f>C23</f>
        <v>35</v>
      </c>
      <c r="J23" s="31" t="e">
        <f>J22-(J22*I23)/100</f>
        <v>#VALUE!</v>
      </c>
      <c r="K23" s="30">
        <f>C23</f>
        <v>35</v>
      </c>
      <c r="L23" s="34" t="e">
        <f>L22-(L22*K23)/100</f>
        <v>#VALUE!</v>
      </c>
    </row>
    <row r="24" spans="5:13" ht="13.5" hidden="1" thickTop="1">
      <c r="E24" s="64">
        <f>SUM(E16:E17)</f>
        <v>0</v>
      </c>
      <c r="K24" s="35" t="s">
        <v>19</v>
      </c>
      <c r="L24" s="36">
        <v>2659</v>
      </c>
      <c r="M24" s="37" t="s">
        <v>20</v>
      </c>
    </row>
    <row r="25" ht="13.5" thickTop="1"/>
    <row r="26" spans="2:10" ht="15.75">
      <c r="B26" s="68"/>
      <c r="D26" t="s">
        <v>28</v>
      </c>
      <c r="J26" t="s">
        <v>29</v>
      </c>
    </row>
    <row r="27" spans="4:10" ht="12.75">
      <c r="D27" t="s">
        <v>30</v>
      </c>
      <c r="J27" s="69" t="s">
        <v>31</v>
      </c>
    </row>
    <row r="29" ht="15.75">
      <c r="B29" s="70" t="s">
        <v>32</v>
      </c>
    </row>
  </sheetData>
  <sheetProtection/>
  <mergeCells count="6">
    <mergeCell ref="B7:L7"/>
    <mergeCell ref="C10:D10"/>
    <mergeCell ref="E10:F10"/>
    <mergeCell ref="G10:H10"/>
    <mergeCell ref="I10:J10"/>
    <mergeCell ref="K10:L10"/>
  </mergeCells>
  <printOptions/>
  <pageMargins left="0.75" right="0.75" top="0.3" bottom="0.66" header="0.22" footer="0.33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manuela.boacsa</cp:lastModifiedBy>
  <cp:lastPrinted>2018-03-26T12:26:22Z</cp:lastPrinted>
  <dcterms:created xsi:type="dcterms:W3CDTF">2015-04-15T05:57:59Z</dcterms:created>
  <dcterms:modified xsi:type="dcterms:W3CDTF">2018-04-18T07:42:04Z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