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7935" activeTab="0"/>
  </bookViews>
  <sheets>
    <sheet name="Formular Anexa C2 " sheetId="1" r:id="rId1"/>
  </sheets>
  <definedNames>
    <definedName name="_xlnm.Print_Area" localSheetId="0">'Formular Anexa C2 '!$A$1:$K$67</definedName>
  </definedNames>
  <calcPr fullCalcOnLoad="1"/>
</workbook>
</file>

<file path=xl/sharedStrings.xml><?xml version="1.0" encoding="utf-8"?>
<sst xmlns="http://schemas.openxmlformats.org/spreadsheetml/2006/main" count="83" uniqueCount="51">
  <si>
    <t>Nr.</t>
  </si>
  <si>
    <t xml:space="preserve">    Denumirea lucrării</t>
  </si>
  <si>
    <t>UM</t>
  </si>
  <si>
    <t>Cant.</t>
  </si>
  <si>
    <t>Pret unitar</t>
  </si>
  <si>
    <t>Material</t>
  </si>
  <si>
    <t>Manopera</t>
  </si>
  <si>
    <t>Utilaj</t>
  </si>
  <si>
    <t>Transp.</t>
  </si>
  <si>
    <t>TOTAL</t>
  </si>
  <si>
    <t>TOTAL  CHELTUIELI DIRECTE</t>
  </si>
  <si>
    <t>TOTAL  GENERAL</t>
  </si>
  <si>
    <t>TOTAL    CHELTUIELI DIRECTE</t>
  </si>
  <si>
    <t xml:space="preserve">  CHELTUIELI INDIRECTE -</t>
  </si>
  <si>
    <t xml:space="preserve">    BENEFICIU -</t>
  </si>
  <si>
    <t xml:space="preserve">                    TOTAL A+B+C+E</t>
  </si>
  <si>
    <t xml:space="preserve">TOTAL  </t>
  </si>
  <si>
    <t>T.V.A.</t>
  </si>
  <si>
    <t>exterioare ornamentale</t>
  </si>
  <si>
    <t>tip figurina, panou</t>
  </si>
  <si>
    <t>cu platforma tip prb</t>
  </si>
  <si>
    <t>bc</t>
  </si>
  <si>
    <t>fara platforma tip prb</t>
  </si>
  <si>
    <t>Montare instl. el.</t>
  </si>
  <si>
    <t>Demontare instl.el.</t>
  </si>
  <si>
    <t xml:space="preserve">Montare instl.el. </t>
  </si>
  <si>
    <t>Demontare instl. el.</t>
  </si>
  <si>
    <t xml:space="preserve">Montare instl.el.  </t>
  </si>
  <si>
    <t>m</t>
  </si>
  <si>
    <t xml:space="preserve">Montarea lampilor </t>
  </si>
  <si>
    <t>(becurilor), tip</t>
  </si>
  <si>
    <t>cu incandescenta</t>
  </si>
  <si>
    <t xml:space="preserve">Demontarea lampilor </t>
  </si>
  <si>
    <t>tip siruri, ghirlande, perdele</t>
  </si>
  <si>
    <t xml:space="preserve">CONSTRUCTOR/ OFERTANT </t>
  </si>
  <si>
    <t>Valoare oferta in euro</t>
  </si>
  <si>
    <t>fara TVA</t>
  </si>
  <si>
    <t xml:space="preserve">DEVIZ    OFERTA </t>
  </si>
  <si>
    <t xml:space="preserve">Cantitati conform Anexei 1 A si B la Caietul de sarcini </t>
  </si>
  <si>
    <t>Lucrari de cablare , conexiuni electrice si demontare  echipamente iluminat da sarbatori -</t>
  </si>
  <si>
    <t xml:space="preserve">realizare iluminat festiv stradal, pietonal, decorare brazi si arbori  in zona Centru ( cu aprindere centralizata) si </t>
  </si>
  <si>
    <t>zonele cartierelor Precista, Maratei, Darmanesti, cu ocazia sarbatorilor de ……………....</t>
  </si>
  <si>
    <t>`</t>
  </si>
  <si>
    <t>xxx</t>
  </si>
  <si>
    <t>pana in</t>
  </si>
  <si>
    <t xml:space="preserve">pana in </t>
  </si>
  <si>
    <t>Anexa C 2</t>
  </si>
  <si>
    <t>Coeficient contributie asiguratorie      
 pentru munca</t>
  </si>
  <si>
    <t>SGCI/Ds.XI.A.6/ 2 ex./ M.M./M.M./  19.02.2018</t>
  </si>
  <si>
    <t>1euro=</t>
  </si>
  <si>
    <t xml:space="preserve">la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</si>
</sst>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#,##0.0000"/>
    <numFmt numFmtId="174" formatCode="0.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6" fillId="0" borderId="6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10" fontId="6" fillId="0" borderId="0" xfId="0" applyNumberFormat="1" applyFont="1" applyFill="1" applyAlignment="1">
      <alignment horizontal="right"/>
    </xf>
    <xf numFmtId="10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2" fontId="6" fillId="0" borderId="2" xfId="0" applyNumberFormat="1" applyFont="1" applyFill="1" applyBorder="1" applyAlignment="1">
      <alignment/>
    </xf>
    <xf numFmtId="10" fontId="6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0" fontId="6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0" fontId="11" fillId="0" borderId="0" xfId="0" applyNumberFormat="1" applyFont="1" applyFill="1" applyBorder="1" applyAlignment="1">
      <alignment horizontal="right"/>
    </xf>
    <xf numFmtId="173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2" fillId="2" borderId="0" xfId="0" applyFont="1" applyFill="1" applyBorder="1" applyAlignment="1">
      <alignment horizontal="left" wrapText="1"/>
    </xf>
  </cellXfs>
  <cellStyles count="12">
    <cellStyle name="Normal" xfId="0"/>
    <cellStyle name="RowLevel_0" xfId="1"/>
    <cellStyle name="ColLevel_0" xfId="2"/>
    <cellStyle name="RowLevel_1" xfId="3"/>
    <cellStyle name="ColLevel_1" xfId="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60" zoomScaleNormal="60" workbookViewId="0" topLeftCell="A41">
      <selection activeCell="H65" sqref="H65:J65"/>
    </sheetView>
  </sheetViews>
  <sheetFormatPr defaultColWidth="9.140625" defaultRowHeight="12.75"/>
  <cols>
    <col min="2" max="2" width="44.140625" style="0" customWidth="1"/>
    <col min="3" max="3" width="13.00390625" style="0" customWidth="1"/>
    <col min="4" max="4" width="12.00390625" style="0" customWidth="1"/>
    <col min="5" max="5" width="13.421875" style="0" customWidth="1"/>
    <col min="6" max="6" width="16.00390625" style="0" customWidth="1"/>
    <col min="7" max="7" width="14.57421875" style="0" customWidth="1"/>
    <col min="8" max="8" width="13.8515625" style="0" customWidth="1"/>
    <col min="9" max="9" width="14.8515625" style="0" customWidth="1"/>
    <col min="10" max="10" width="15.8515625" style="0" customWidth="1"/>
  </cols>
  <sheetData>
    <row r="1" spans="8:10" ht="12.75" customHeight="1">
      <c r="H1" s="24"/>
      <c r="I1" s="24"/>
      <c r="J1" s="24"/>
    </row>
    <row r="2" spans="8:10" ht="12.75" customHeight="1">
      <c r="H2" s="24"/>
      <c r="I2" s="24" t="s">
        <v>46</v>
      </c>
      <c r="J2" s="24"/>
    </row>
    <row r="3" spans="8:10" ht="12.75" customHeight="1">
      <c r="H3" s="24"/>
      <c r="I3" s="24"/>
      <c r="J3" s="24"/>
    </row>
    <row r="4" spans="4:10" ht="20.25">
      <c r="D4" s="4" t="s">
        <v>37</v>
      </c>
      <c r="E4" s="5"/>
      <c r="F4" s="6"/>
      <c r="G4" s="7"/>
      <c r="H4" s="24"/>
      <c r="I4" s="24"/>
      <c r="J4" s="24"/>
    </row>
    <row r="5" spans="8:10" ht="12.75" customHeight="1">
      <c r="H5" s="24"/>
      <c r="I5" s="24"/>
      <c r="J5" s="24"/>
    </row>
    <row r="6" spans="2:5" ht="23.25">
      <c r="B6" s="9" t="s">
        <v>39</v>
      </c>
      <c r="C6" s="7"/>
      <c r="D6" s="4"/>
      <c r="E6" s="5"/>
    </row>
    <row r="7" spans="2:5" ht="23.25">
      <c r="B7" s="10" t="s">
        <v>40</v>
      </c>
      <c r="C7" s="7"/>
      <c r="D7" s="4"/>
      <c r="E7" s="5"/>
    </row>
    <row r="8" spans="2:5" ht="23.25">
      <c r="B8" s="10" t="s">
        <v>41</v>
      </c>
      <c r="C8" s="7"/>
      <c r="D8" s="11"/>
      <c r="E8" s="1"/>
    </row>
    <row r="9" spans="2:5" ht="20.25">
      <c r="B9" s="3"/>
      <c r="C9" s="12"/>
      <c r="D9" s="13"/>
      <c r="E9" s="14"/>
    </row>
    <row r="10" spans="2:5" ht="20.25">
      <c r="B10" s="15" t="s">
        <v>38</v>
      </c>
      <c r="C10" s="15"/>
      <c r="D10" s="15"/>
      <c r="E10" s="16"/>
    </row>
    <row r="13" spans="1:10" ht="36">
      <c r="A13" s="17" t="s">
        <v>0</v>
      </c>
      <c r="B13" s="18" t="s">
        <v>1</v>
      </c>
      <c r="C13" s="19" t="s">
        <v>2</v>
      </c>
      <c r="D13" s="20" t="s">
        <v>3</v>
      </c>
      <c r="E13" s="21" t="s">
        <v>4</v>
      </c>
      <c r="F13" s="22" t="s">
        <v>5</v>
      </c>
      <c r="G13" s="22" t="s">
        <v>6</v>
      </c>
      <c r="H13" s="22" t="s">
        <v>7</v>
      </c>
      <c r="I13" s="22" t="s">
        <v>8</v>
      </c>
      <c r="J13" s="23" t="s">
        <v>9</v>
      </c>
    </row>
    <row r="14" spans="1:13" ht="18">
      <c r="A14" s="89">
        <v>1</v>
      </c>
      <c r="B14" s="25" t="s">
        <v>25</v>
      </c>
      <c r="C14" s="26" t="s">
        <v>21</v>
      </c>
      <c r="D14" s="27">
        <v>0</v>
      </c>
      <c r="E14" s="28">
        <v>0</v>
      </c>
      <c r="F14" s="32">
        <f>E14*D14</f>
        <v>0</v>
      </c>
      <c r="G14" s="29"/>
      <c r="H14" s="29"/>
      <c r="I14" s="29"/>
      <c r="J14" s="29"/>
      <c r="M14" s="83"/>
    </row>
    <row r="15" spans="1:13" ht="18">
      <c r="A15" s="90"/>
      <c r="B15" s="30" t="s">
        <v>18</v>
      </c>
      <c r="C15" s="31"/>
      <c r="D15" s="27"/>
      <c r="E15" s="28">
        <v>0</v>
      </c>
      <c r="F15" s="29"/>
      <c r="G15" s="32">
        <f>E15*D14</f>
        <v>0</v>
      </c>
      <c r="H15" s="29"/>
      <c r="I15" s="29"/>
      <c r="J15" s="29"/>
      <c r="M15" s="83"/>
    </row>
    <row r="16" spans="1:13" ht="18">
      <c r="A16" s="90"/>
      <c r="B16" s="30" t="s">
        <v>19</v>
      </c>
      <c r="C16" s="31"/>
      <c r="D16" s="27"/>
      <c r="E16" s="28">
        <v>0</v>
      </c>
      <c r="F16" s="29"/>
      <c r="G16" s="29"/>
      <c r="H16" s="32">
        <f>E16*D14</f>
        <v>0</v>
      </c>
      <c r="I16" s="29"/>
      <c r="J16" s="29"/>
      <c r="M16" s="83"/>
    </row>
    <row r="17" spans="1:13" ht="18">
      <c r="A17" s="91"/>
      <c r="B17" s="33" t="s">
        <v>20</v>
      </c>
      <c r="C17" s="34"/>
      <c r="D17" s="35"/>
      <c r="E17" s="28">
        <v>0</v>
      </c>
      <c r="F17" s="29"/>
      <c r="G17" s="29"/>
      <c r="H17" s="29"/>
      <c r="I17" s="32">
        <f>E17*D14</f>
        <v>0</v>
      </c>
      <c r="J17" s="32">
        <f>F14+G15+H16+I17</f>
        <v>0</v>
      </c>
      <c r="M17" s="83"/>
    </row>
    <row r="18" spans="1:13" ht="18">
      <c r="A18" s="89">
        <v>2</v>
      </c>
      <c r="B18" s="36" t="s">
        <v>26</v>
      </c>
      <c r="C18" s="31" t="s">
        <v>21</v>
      </c>
      <c r="D18" s="27">
        <v>0</v>
      </c>
      <c r="E18" s="28">
        <v>0</v>
      </c>
      <c r="F18" s="32">
        <f>E18*D18</f>
        <v>0</v>
      </c>
      <c r="G18" s="29"/>
      <c r="H18" s="29"/>
      <c r="I18" s="29"/>
      <c r="J18" s="29"/>
      <c r="M18" s="83"/>
    </row>
    <row r="19" spans="1:13" ht="18">
      <c r="A19" s="90"/>
      <c r="B19" s="30" t="s">
        <v>18</v>
      </c>
      <c r="C19" s="31"/>
      <c r="D19" s="27"/>
      <c r="E19" s="28">
        <v>0</v>
      </c>
      <c r="F19" s="29"/>
      <c r="G19" s="32">
        <f>E19*D18</f>
        <v>0</v>
      </c>
      <c r="H19" s="29"/>
      <c r="I19" s="29"/>
      <c r="J19" s="29"/>
      <c r="M19" s="83"/>
    </row>
    <row r="20" spans="1:13" ht="18">
      <c r="A20" s="90"/>
      <c r="B20" s="30" t="s">
        <v>19</v>
      </c>
      <c r="C20" s="31"/>
      <c r="D20" s="27"/>
      <c r="E20" s="28">
        <v>0</v>
      </c>
      <c r="F20" s="29"/>
      <c r="G20" s="29"/>
      <c r="H20" s="32">
        <f>E20*D18</f>
        <v>0</v>
      </c>
      <c r="I20" s="29"/>
      <c r="J20" s="29"/>
      <c r="M20" s="83"/>
    </row>
    <row r="21" spans="1:13" ht="18">
      <c r="A21" s="91"/>
      <c r="B21" s="33" t="s">
        <v>20</v>
      </c>
      <c r="C21" s="34"/>
      <c r="D21" s="35"/>
      <c r="E21" s="28">
        <v>0</v>
      </c>
      <c r="F21" s="29"/>
      <c r="G21" s="29"/>
      <c r="H21" s="29"/>
      <c r="I21" s="32">
        <f>E21*D18</f>
        <v>0</v>
      </c>
      <c r="J21" s="32">
        <f>F18+G19+H20+I21</f>
        <v>0</v>
      </c>
      <c r="M21" s="83"/>
    </row>
    <row r="22" spans="1:13" ht="18">
      <c r="A22" s="89">
        <v>3</v>
      </c>
      <c r="B22" s="25" t="s">
        <v>27</v>
      </c>
      <c r="C22" s="31" t="s">
        <v>21</v>
      </c>
      <c r="D22" s="27">
        <v>0</v>
      </c>
      <c r="E22" s="28">
        <v>0</v>
      </c>
      <c r="F22" s="32">
        <f>E22*D22</f>
        <v>0</v>
      </c>
      <c r="G22" s="29"/>
      <c r="H22" s="29"/>
      <c r="I22" s="29"/>
      <c r="J22" s="29"/>
      <c r="M22" s="83"/>
    </row>
    <row r="23" spans="1:13" ht="18">
      <c r="A23" s="90"/>
      <c r="B23" s="30" t="s">
        <v>18</v>
      </c>
      <c r="C23" s="31"/>
      <c r="D23" s="27"/>
      <c r="E23" s="28">
        <v>0</v>
      </c>
      <c r="F23" s="29"/>
      <c r="G23" s="32">
        <f>E23*D22</f>
        <v>0</v>
      </c>
      <c r="H23" s="29"/>
      <c r="I23" s="29"/>
      <c r="J23" s="29"/>
      <c r="M23" s="83"/>
    </row>
    <row r="24" spans="1:13" ht="18">
      <c r="A24" s="90"/>
      <c r="B24" s="30" t="s">
        <v>19</v>
      </c>
      <c r="C24" s="31"/>
      <c r="D24" s="27"/>
      <c r="E24" s="28">
        <v>0</v>
      </c>
      <c r="F24" s="29"/>
      <c r="G24" s="29"/>
      <c r="H24" s="32">
        <f>E24*D22</f>
        <v>0</v>
      </c>
      <c r="I24" s="29"/>
      <c r="J24" s="29"/>
      <c r="M24" s="83"/>
    </row>
    <row r="25" spans="1:13" ht="18">
      <c r="A25" s="91"/>
      <c r="B25" s="33" t="s">
        <v>22</v>
      </c>
      <c r="C25" s="34"/>
      <c r="D25" s="35"/>
      <c r="E25" s="28">
        <v>0</v>
      </c>
      <c r="F25" s="29"/>
      <c r="G25" s="29"/>
      <c r="H25" s="29"/>
      <c r="I25" s="32">
        <f>E25*D22</f>
        <v>0</v>
      </c>
      <c r="J25" s="32">
        <f>F22+G23+H24+I25</f>
        <v>0</v>
      </c>
      <c r="M25" s="83"/>
    </row>
    <row r="26" spans="1:14" ht="18">
      <c r="A26" s="89">
        <v>4</v>
      </c>
      <c r="B26" s="36" t="s">
        <v>24</v>
      </c>
      <c r="C26" s="31" t="s">
        <v>21</v>
      </c>
      <c r="D26" s="27">
        <v>0</v>
      </c>
      <c r="E26" s="28">
        <v>0</v>
      </c>
      <c r="F26" s="32">
        <f>E26*D26</f>
        <v>0</v>
      </c>
      <c r="G26" s="29"/>
      <c r="H26" s="29"/>
      <c r="I26" s="29"/>
      <c r="J26" s="29"/>
      <c r="M26" s="83"/>
      <c r="N26" t="s">
        <v>42</v>
      </c>
    </row>
    <row r="27" spans="1:13" ht="18">
      <c r="A27" s="90"/>
      <c r="B27" s="30" t="s">
        <v>18</v>
      </c>
      <c r="C27" s="31"/>
      <c r="D27" s="27"/>
      <c r="E27" s="28">
        <v>0</v>
      </c>
      <c r="F27" s="29"/>
      <c r="G27" s="32">
        <f>E27*D26</f>
        <v>0</v>
      </c>
      <c r="H27" s="29"/>
      <c r="I27" s="29"/>
      <c r="J27" s="29"/>
      <c r="M27" s="83"/>
    </row>
    <row r="28" spans="1:13" ht="18">
      <c r="A28" s="90"/>
      <c r="B28" s="30" t="s">
        <v>19</v>
      </c>
      <c r="C28" s="31"/>
      <c r="D28" s="27"/>
      <c r="E28" s="28">
        <v>0</v>
      </c>
      <c r="F28" s="29"/>
      <c r="G28" s="29"/>
      <c r="H28" s="32">
        <f>E28*D26</f>
        <v>0</v>
      </c>
      <c r="I28" s="29"/>
      <c r="J28" s="29"/>
      <c r="M28" s="83"/>
    </row>
    <row r="29" spans="1:13" ht="18">
      <c r="A29" s="91"/>
      <c r="B29" s="33" t="s">
        <v>22</v>
      </c>
      <c r="C29" s="34"/>
      <c r="D29" s="35"/>
      <c r="E29" s="28">
        <v>0</v>
      </c>
      <c r="F29" s="29"/>
      <c r="G29" s="29"/>
      <c r="H29" s="29"/>
      <c r="I29" s="32">
        <f>E29*D26</f>
        <v>0</v>
      </c>
      <c r="J29" s="32">
        <f>F26+G27+H28+I29</f>
        <v>0</v>
      </c>
      <c r="M29" s="83"/>
    </row>
    <row r="30" spans="1:13" ht="18">
      <c r="A30" s="89">
        <v>5</v>
      </c>
      <c r="B30" s="25" t="s">
        <v>23</v>
      </c>
      <c r="C30" s="38" t="s">
        <v>28</v>
      </c>
      <c r="D30" s="39">
        <v>0</v>
      </c>
      <c r="E30" s="28">
        <v>0</v>
      </c>
      <c r="F30" s="32">
        <f>E30*D30</f>
        <v>0</v>
      </c>
      <c r="G30" s="40"/>
      <c r="H30" s="40"/>
      <c r="I30" s="40"/>
      <c r="J30" s="40"/>
      <c r="M30" s="83"/>
    </row>
    <row r="31" spans="1:13" ht="18">
      <c r="A31" s="90"/>
      <c r="B31" s="30" t="s">
        <v>18</v>
      </c>
      <c r="C31" s="38"/>
      <c r="D31" s="39"/>
      <c r="E31" s="28">
        <v>0</v>
      </c>
      <c r="F31" s="40"/>
      <c r="G31" s="32">
        <f>E31*D30</f>
        <v>0</v>
      </c>
      <c r="H31" s="40"/>
      <c r="I31" s="40"/>
      <c r="J31" s="40"/>
      <c r="M31" s="83"/>
    </row>
    <row r="32" spans="1:13" ht="18">
      <c r="A32" s="90"/>
      <c r="B32" s="30" t="s">
        <v>33</v>
      </c>
      <c r="C32" s="38"/>
      <c r="D32" s="39"/>
      <c r="E32" s="28">
        <v>0</v>
      </c>
      <c r="F32" s="40"/>
      <c r="G32" s="40"/>
      <c r="H32" s="32">
        <f>E32*D30</f>
        <v>0</v>
      </c>
      <c r="I32" s="40"/>
      <c r="J32" s="40"/>
      <c r="M32" s="83"/>
    </row>
    <row r="33" spans="1:13" ht="18">
      <c r="A33" s="91"/>
      <c r="B33" s="33" t="s">
        <v>20</v>
      </c>
      <c r="C33" s="41"/>
      <c r="D33" s="42"/>
      <c r="E33" s="28">
        <v>0</v>
      </c>
      <c r="F33" s="40"/>
      <c r="G33" s="40"/>
      <c r="H33" s="40"/>
      <c r="I33" s="32">
        <f>E33*D30</f>
        <v>0</v>
      </c>
      <c r="J33" s="43">
        <f>F30+G31+H32+I33</f>
        <v>0</v>
      </c>
      <c r="M33" s="83"/>
    </row>
    <row r="34" spans="1:13" ht="18">
      <c r="A34" s="89">
        <v>6</v>
      </c>
      <c r="B34" s="36" t="s">
        <v>24</v>
      </c>
      <c r="C34" s="31" t="s">
        <v>28</v>
      </c>
      <c r="D34" s="27">
        <v>0</v>
      </c>
      <c r="E34" s="28">
        <v>0</v>
      </c>
      <c r="F34" s="32">
        <f>E34*D34</f>
        <v>0</v>
      </c>
      <c r="G34" s="29"/>
      <c r="H34" s="29"/>
      <c r="I34" s="29"/>
      <c r="J34" s="29"/>
      <c r="M34" s="83"/>
    </row>
    <row r="35" spans="1:13" ht="18">
      <c r="A35" s="90"/>
      <c r="B35" s="30" t="s">
        <v>18</v>
      </c>
      <c r="C35" s="31"/>
      <c r="D35" s="27"/>
      <c r="E35" s="28">
        <v>0</v>
      </c>
      <c r="F35" s="29"/>
      <c r="G35" s="32">
        <f>E35*D34</f>
        <v>0</v>
      </c>
      <c r="H35" s="29"/>
      <c r="I35" s="29"/>
      <c r="J35" s="29"/>
      <c r="M35" s="83"/>
    </row>
    <row r="36" spans="1:13" ht="18">
      <c r="A36" s="90"/>
      <c r="B36" s="30" t="s">
        <v>33</v>
      </c>
      <c r="C36" s="31"/>
      <c r="D36" s="27"/>
      <c r="E36" s="28">
        <v>0</v>
      </c>
      <c r="F36" s="29"/>
      <c r="G36" s="29"/>
      <c r="H36" s="32">
        <f>E36*D34</f>
        <v>0</v>
      </c>
      <c r="I36" s="29"/>
      <c r="J36" s="29"/>
      <c r="M36" s="83"/>
    </row>
    <row r="37" spans="1:13" ht="18">
      <c r="A37" s="91"/>
      <c r="B37" s="33" t="s">
        <v>20</v>
      </c>
      <c r="C37" s="34"/>
      <c r="D37" s="35"/>
      <c r="E37" s="28">
        <v>0</v>
      </c>
      <c r="F37" s="29"/>
      <c r="G37" s="29"/>
      <c r="H37" s="29"/>
      <c r="I37" s="32">
        <f>E37*D34</f>
        <v>0</v>
      </c>
      <c r="J37" s="32">
        <f>F34+G35+H36+I37</f>
        <v>0</v>
      </c>
      <c r="M37" s="83"/>
    </row>
    <row r="38" spans="1:13" ht="18">
      <c r="A38" s="89">
        <v>7</v>
      </c>
      <c r="B38" s="25" t="s">
        <v>23</v>
      </c>
      <c r="C38" s="31" t="s">
        <v>28</v>
      </c>
      <c r="D38" s="27">
        <v>0</v>
      </c>
      <c r="E38" s="28">
        <v>0</v>
      </c>
      <c r="F38" s="32">
        <f>E38*D38</f>
        <v>0</v>
      </c>
      <c r="G38" s="29"/>
      <c r="H38" s="29"/>
      <c r="I38" s="29"/>
      <c r="J38" s="29"/>
      <c r="M38" s="83"/>
    </row>
    <row r="39" spans="1:13" ht="18">
      <c r="A39" s="90"/>
      <c r="B39" s="30" t="s">
        <v>18</v>
      </c>
      <c r="C39" s="31"/>
      <c r="D39" s="27"/>
      <c r="E39" s="28">
        <v>0</v>
      </c>
      <c r="F39" s="29"/>
      <c r="G39" s="32">
        <f>E39*D38</f>
        <v>0</v>
      </c>
      <c r="H39" s="29"/>
      <c r="I39" s="29"/>
      <c r="J39" s="29"/>
      <c r="M39" s="83"/>
    </row>
    <row r="40" spans="1:13" ht="18">
      <c r="A40" s="90"/>
      <c r="B40" s="30" t="s">
        <v>33</v>
      </c>
      <c r="C40" s="31"/>
      <c r="D40" s="27"/>
      <c r="E40" s="28">
        <v>0</v>
      </c>
      <c r="F40" s="29"/>
      <c r="G40" s="29"/>
      <c r="H40" s="32">
        <f>E40*D38</f>
        <v>0</v>
      </c>
      <c r="I40" s="29"/>
      <c r="J40" s="29"/>
      <c r="M40" s="83"/>
    </row>
    <row r="41" spans="1:13" ht="18">
      <c r="A41" s="91"/>
      <c r="B41" s="33" t="s">
        <v>22</v>
      </c>
      <c r="C41" s="34"/>
      <c r="D41" s="35"/>
      <c r="E41" s="28">
        <v>0</v>
      </c>
      <c r="F41" s="29"/>
      <c r="G41" s="29"/>
      <c r="H41" s="29"/>
      <c r="I41" s="32">
        <f>E41*D38</f>
        <v>0</v>
      </c>
      <c r="J41" s="32">
        <f>F38+G39+H40+I41</f>
        <v>0</v>
      </c>
      <c r="M41" s="83"/>
    </row>
    <row r="42" spans="1:13" ht="18">
      <c r="A42" s="89">
        <v>8</v>
      </c>
      <c r="B42" s="36" t="s">
        <v>24</v>
      </c>
      <c r="C42" s="31" t="s">
        <v>28</v>
      </c>
      <c r="D42" s="27">
        <v>0</v>
      </c>
      <c r="E42" s="28">
        <v>0</v>
      </c>
      <c r="F42" s="32">
        <f>E42*D42</f>
        <v>0</v>
      </c>
      <c r="G42" s="29"/>
      <c r="H42" s="29"/>
      <c r="I42" s="29"/>
      <c r="J42" s="29"/>
      <c r="M42" s="83"/>
    </row>
    <row r="43" spans="1:13" ht="18">
      <c r="A43" s="90"/>
      <c r="B43" s="30" t="s">
        <v>18</v>
      </c>
      <c r="C43" s="31"/>
      <c r="D43" s="27"/>
      <c r="E43" s="28">
        <v>0</v>
      </c>
      <c r="F43" s="29"/>
      <c r="G43" s="32">
        <f>E43*D42</f>
        <v>0</v>
      </c>
      <c r="H43" s="29"/>
      <c r="I43" s="29"/>
      <c r="J43" s="29"/>
      <c r="M43" s="83"/>
    </row>
    <row r="44" spans="1:13" ht="18">
      <c r="A44" s="90"/>
      <c r="B44" s="30" t="s">
        <v>33</v>
      </c>
      <c r="C44" s="31"/>
      <c r="D44" s="27"/>
      <c r="E44" s="28">
        <v>0</v>
      </c>
      <c r="F44" s="29"/>
      <c r="G44" s="29"/>
      <c r="H44" s="32">
        <f>E44*D42</f>
        <v>0</v>
      </c>
      <c r="I44" s="29"/>
      <c r="J44" s="29"/>
      <c r="M44" s="83"/>
    </row>
    <row r="45" spans="1:13" ht="18">
      <c r="A45" s="91"/>
      <c r="B45" s="33" t="s">
        <v>22</v>
      </c>
      <c r="C45" s="34"/>
      <c r="D45" s="35"/>
      <c r="E45" s="28">
        <v>0</v>
      </c>
      <c r="F45" s="29"/>
      <c r="G45" s="29"/>
      <c r="H45" s="29"/>
      <c r="I45" s="32">
        <f>E45*D42</f>
        <v>0</v>
      </c>
      <c r="J45" s="32">
        <f>F42+G43+H44+I45</f>
        <v>0</v>
      </c>
      <c r="M45" s="83"/>
    </row>
    <row r="46" spans="1:13" ht="18">
      <c r="A46" s="89">
        <v>9</v>
      </c>
      <c r="B46" s="44" t="s">
        <v>29</v>
      </c>
      <c r="C46" s="31" t="s">
        <v>21</v>
      </c>
      <c r="D46" s="27">
        <v>0</v>
      </c>
      <c r="E46" s="28">
        <v>0</v>
      </c>
      <c r="F46" s="32">
        <f>E46*D46</f>
        <v>0</v>
      </c>
      <c r="G46" s="29"/>
      <c r="H46" s="29"/>
      <c r="I46" s="29"/>
      <c r="J46" s="29"/>
      <c r="M46" s="83"/>
    </row>
    <row r="47" spans="1:13" ht="18">
      <c r="A47" s="90"/>
      <c r="B47" s="30" t="s">
        <v>30</v>
      </c>
      <c r="C47" s="31"/>
      <c r="D47" s="27"/>
      <c r="E47" s="28">
        <v>0</v>
      </c>
      <c r="F47" s="29"/>
      <c r="G47" s="32">
        <f>E47*D46</f>
        <v>0</v>
      </c>
      <c r="H47" s="29"/>
      <c r="I47" s="29"/>
      <c r="J47" s="29"/>
      <c r="M47" s="83"/>
    </row>
    <row r="48" spans="1:13" ht="18">
      <c r="A48" s="90"/>
      <c r="B48" s="30" t="s">
        <v>31</v>
      </c>
      <c r="C48" s="31"/>
      <c r="D48" s="27"/>
      <c r="E48" s="28">
        <v>0</v>
      </c>
      <c r="F48" s="29"/>
      <c r="G48" s="29"/>
      <c r="H48" s="32">
        <f>E48*D46</f>
        <v>0</v>
      </c>
      <c r="I48" s="29"/>
      <c r="J48" s="29"/>
      <c r="M48" s="83"/>
    </row>
    <row r="49" spans="1:13" ht="18">
      <c r="A49" s="91"/>
      <c r="B49" s="33"/>
      <c r="C49" s="34"/>
      <c r="D49" s="35"/>
      <c r="E49" s="28">
        <v>0</v>
      </c>
      <c r="F49" s="29"/>
      <c r="G49" s="29"/>
      <c r="H49" s="29"/>
      <c r="I49" s="32">
        <f>E49*D46</f>
        <v>0</v>
      </c>
      <c r="J49" s="32">
        <f>F46+G47+H48+I49</f>
        <v>0</v>
      </c>
      <c r="M49" s="83"/>
    </row>
    <row r="50" spans="1:13" ht="18">
      <c r="A50" s="89">
        <v>10</v>
      </c>
      <c r="B50" s="44" t="s">
        <v>32</v>
      </c>
      <c r="C50" s="31" t="s">
        <v>21</v>
      </c>
      <c r="D50" s="27">
        <v>0</v>
      </c>
      <c r="E50" s="28">
        <v>0</v>
      </c>
      <c r="F50" s="32">
        <f>E50*D50</f>
        <v>0</v>
      </c>
      <c r="G50" s="29"/>
      <c r="H50" s="29"/>
      <c r="I50" s="29"/>
      <c r="J50" s="29"/>
      <c r="M50" s="83"/>
    </row>
    <row r="51" spans="1:13" ht="18">
      <c r="A51" s="90"/>
      <c r="B51" s="30" t="s">
        <v>30</v>
      </c>
      <c r="C51" s="31"/>
      <c r="D51" s="27"/>
      <c r="E51" s="28">
        <v>0</v>
      </c>
      <c r="F51" s="29"/>
      <c r="G51" s="32">
        <f>E51*D50</f>
        <v>0</v>
      </c>
      <c r="H51" s="29"/>
      <c r="I51" s="29"/>
      <c r="J51" s="29"/>
      <c r="M51" s="83"/>
    </row>
    <row r="52" spans="1:13" ht="18">
      <c r="A52" s="90"/>
      <c r="B52" s="30" t="s">
        <v>31</v>
      </c>
      <c r="C52" s="31"/>
      <c r="D52" s="27"/>
      <c r="E52" s="28">
        <v>0</v>
      </c>
      <c r="F52" s="29"/>
      <c r="G52" s="29"/>
      <c r="H52" s="32">
        <f>E52*D50</f>
        <v>0</v>
      </c>
      <c r="I52" s="29"/>
      <c r="J52" s="29"/>
      <c r="M52" s="83"/>
    </row>
    <row r="53" spans="1:13" ht="18">
      <c r="A53" s="91"/>
      <c r="B53" s="33"/>
      <c r="C53" s="34"/>
      <c r="D53" s="35"/>
      <c r="E53" s="28">
        <v>0</v>
      </c>
      <c r="F53" s="29"/>
      <c r="G53" s="29"/>
      <c r="H53" s="29"/>
      <c r="I53" s="32">
        <f>E53*D50</f>
        <v>0</v>
      </c>
      <c r="J53" s="32">
        <f>F50+G51+H52+I53</f>
        <v>0</v>
      </c>
      <c r="M53" s="83"/>
    </row>
    <row r="55" spans="1:10" ht="18">
      <c r="A55" s="48" t="s">
        <v>10</v>
      </c>
      <c r="B55" s="49"/>
      <c r="C55" s="49"/>
      <c r="D55" s="50"/>
      <c r="E55" s="51"/>
      <c r="F55" s="52">
        <v>0</v>
      </c>
      <c r="G55" s="53">
        <f>SUM(G14:G54)</f>
        <v>0</v>
      </c>
      <c r="H55" s="53">
        <f>SUM(H14:H54)</f>
        <v>0</v>
      </c>
      <c r="I55" s="53">
        <f>SUM(I14:I54)</f>
        <v>0</v>
      </c>
      <c r="J55" s="54">
        <f>SUM(J14:J54)</f>
        <v>0</v>
      </c>
    </row>
    <row r="56" spans="1:10" ht="36">
      <c r="A56" s="3"/>
      <c r="B56" s="88" t="s">
        <v>47</v>
      </c>
      <c r="C56" s="3"/>
      <c r="D56" s="8"/>
      <c r="E56" s="56">
        <v>0.0225</v>
      </c>
      <c r="F56" s="57"/>
      <c r="G56" s="58">
        <f>E56*G55</f>
        <v>0</v>
      </c>
      <c r="H56" s="2"/>
      <c r="I56" s="2"/>
      <c r="J56" s="59">
        <f>G56</f>
        <v>0</v>
      </c>
    </row>
    <row r="57" spans="1:10" ht="18">
      <c r="A57" s="60" t="s">
        <v>12</v>
      </c>
      <c r="B57" s="61"/>
      <c r="C57" s="62"/>
      <c r="D57" s="63"/>
      <c r="E57" s="64"/>
      <c r="F57" s="52">
        <v>0</v>
      </c>
      <c r="G57" s="65">
        <f>G55+G56</f>
        <v>0</v>
      </c>
      <c r="H57" s="65">
        <f>H55+H56</f>
        <v>0</v>
      </c>
      <c r="I57" s="65">
        <f>I55+I56</f>
        <v>0</v>
      </c>
      <c r="J57" s="65">
        <f>J55+J56</f>
        <v>0</v>
      </c>
    </row>
    <row r="58" spans="1:10" ht="18">
      <c r="A58" s="46" t="s">
        <v>13</v>
      </c>
      <c r="B58" s="46"/>
      <c r="C58" s="3"/>
      <c r="D58" s="66" t="s">
        <v>44</v>
      </c>
      <c r="E58" s="67">
        <v>0.1</v>
      </c>
      <c r="F58" s="2"/>
      <c r="G58" s="2"/>
      <c r="H58" s="2"/>
      <c r="I58" s="2"/>
      <c r="J58" s="59">
        <f>E58*J57</f>
        <v>0</v>
      </c>
    </row>
    <row r="59" spans="1:10" ht="18.75" thickBot="1">
      <c r="A59" s="68" t="s">
        <v>14</v>
      </c>
      <c r="B59" s="68"/>
      <c r="C59" s="25"/>
      <c r="D59" s="69" t="s">
        <v>45</v>
      </c>
      <c r="E59" s="67">
        <v>0.05</v>
      </c>
      <c r="F59" s="45"/>
      <c r="G59" s="45"/>
      <c r="H59" s="45"/>
      <c r="I59" s="70"/>
      <c r="J59" s="71">
        <f>(J57+J58)*E59</f>
        <v>0</v>
      </c>
    </row>
    <row r="60" spans="1:10" ht="18">
      <c r="A60" s="72" t="s">
        <v>15</v>
      </c>
      <c r="B60" s="95" t="s">
        <v>16</v>
      </c>
      <c r="C60" s="95"/>
      <c r="D60" s="96"/>
      <c r="E60" s="55"/>
      <c r="F60" s="45"/>
      <c r="G60" s="45"/>
      <c r="H60" s="45"/>
      <c r="I60" s="2"/>
      <c r="J60" s="73">
        <f>SUM(J57:J59)</f>
        <v>0</v>
      </c>
    </row>
    <row r="61" spans="1:10" ht="18">
      <c r="A61" s="30"/>
      <c r="B61" s="93" t="s">
        <v>17</v>
      </c>
      <c r="C61" s="93"/>
      <c r="D61" s="94"/>
      <c r="E61" s="74">
        <v>0.19</v>
      </c>
      <c r="F61" s="37"/>
      <c r="G61" s="37"/>
      <c r="H61" s="37"/>
      <c r="I61" s="37"/>
      <c r="J61" s="75">
        <f>E61*J60</f>
        <v>0</v>
      </c>
    </row>
    <row r="62" spans="1:10" ht="18">
      <c r="A62" s="30"/>
      <c r="B62" s="93" t="s">
        <v>11</v>
      </c>
      <c r="C62" s="93"/>
      <c r="D62" s="94"/>
      <c r="E62" s="76"/>
      <c r="F62" s="77"/>
      <c r="G62" s="37"/>
      <c r="H62" s="37"/>
      <c r="I62" s="37"/>
      <c r="J62" s="75">
        <f>SUM(J60:J61)</f>
        <v>0</v>
      </c>
    </row>
    <row r="63" spans="1:10" ht="18">
      <c r="A63" s="25"/>
      <c r="B63" s="95"/>
      <c r="C63" s="95"/>
      <c r="D63" s="96"/>
      <c r="E63" s="84" t="s">
        <v>49</v>
      </c>
      <c r="F63" s="85" t="s">
        <v>43</v>
      </c>
      <c r="G63" s="86" t="s">
        <v>50</v>
      </c>
      <c r="H63" s="87"/>
      <c r="I63" s="45"/>
      <c r="J63" s="57"/>
    </row>
    <row r="64" spans="1:10" ht="18">
      <c r="A64" s="25"/>
      <c r="B64" s="95"/>
      <c r="C64" s="95"/>
      <c r="D64" s="96"/>
      <c r="E64" s="47"/>
      <c r="F64" s="2"/>
      <c r="G64" s="45" t="s">
        <v>35</v>
      </c>
      <c r="H64" s="45"/>
      <c r="I64" s="45" t="e">
        <f>J60/F63</f>
        <v>#VALUE!</v>
      </c>
      <c r="J64" s="57" t="s">
        <v>36</v>
      </c>
    </row>
    <row r="65" spans="1:10" ht="18">
      <c r="A65" s="25"/>
      <c r="B65" s="25"/>
      <c r="C65" s="3"/>
      <c r="D65" s="8"/>
      <c r="E65" s="1"/>
      <c r="F65" s="2"/>
      <c r="G65" s="2"/>
      <c r="H65" s="92"/>
      <c r="I65" s="92"/>
      <c r="J65" s="92"/>
    </row>
    <row r="66" spans="1:10" ht="18">
      <c r="A66" s="3"/>
      <c r="B66" s="78"/>
      <c r="C66" s="97" t="s">
        <v>34</v>
      </c>
      <c r="D66" s="98"/>
      <c r="E66" s="92"/>
      <c r="F66" s="2"/>
      <c r="G66" s="2"/>
      <c r="H66" s="2"/>
      <c r="I66" s="2"/>
      <c r="J66" s="2"/>
    </row>
    <row r="67" spans="1:10" ht="18">
      <c r="A67" s="79"/>
      <c r="B67" s="99" t="s">
        <v>48</v>
      </c>
      <c r="C67" s="99"/>
      <c r="D67" s="99"/>
      <c r="E67" s="1"/>
      <c r="F67" s="77"/>
      <c r="G67" s="77"/>
      <c r="H67" s="77"/>
      <c r="I67" s="77"/>
      <c r="J67" s="77"/>
    </row>
    <row r="68" spans="1:10" ht="18">
      <c r="A68" s="3"/>
      <c r="B68" s="3"/>
      <c r="C68" s="80"/>
      <c r="D68" s="81"/>
      <c r="E68" s="1"/>
      <c r="F68" s="2"/>
      <c r="G68" s="2"/>
      <c r="H68" s="2"/>
      <c r="I68" s="2"/>
      <c r="J68" s="2"/>
    </row>
    <row r="70" spans="1:10" ht="18">
      <c r="A70" s="3"/>
      <c r="B70" s="3"/>
      <c r="C70" s="3"/>
      <c r="D70" s="8"/>
      <c r="E70" s="1"/>
      <c r="F70" s="82"/>
      <c r="G70" s="2"/>
      <c r="H70" s="2"/>
      <c r="I70" s="2"/>
      <c r="J70" s="2"/>
    </row>
  </sheetData>
  <mergeCells count="18">
    <mergeCell ref="B67:D67"/>
    <mergeCell ref="C66:E66"/>
    <mergeCell ref="B60:D60"/>
    <mergeCell ref="B61:D61"/>
    <mergeCell ref="A18:A21"/>
    <mergeCell ref="A22:A25"/>
    <mergeCell ref="A26:A29"/>
    <mergeCell ref="A30:A33"/>
    <mergeCell ref="A50:A53"/>
    <mergeCell ref="A14:A17"/>
    <mergeCell ref="H65:J65"/>
    <mergeCell ref="B62:D62"/>
    <mergeCell ref="B63:D63"/>
    <mergeCell ref="B64:D64"/>
    <mergeCell ref="A34:A37"/>
    <mergeCell ref="A38:A41"/>
    <mergeCell ref="A42:A45"/>
    <mergeCell ref="A46:A49"/>
  </mergeCells>
  <printOptions/>
  <pageMargins left="0.44" right="0.26" top="0.39" bottom="0.38" header="0.29" footer="0.29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2018-02-15T07:18:59Z</cp:lastPrinted>
  <dcterms:created xsi:type="dcterms:W3CDTF">2014-11-18T10:47:04Z</dcterms:created>
  <dcterms:modified xsi:type="dcterms:W3CDTF">2018-02-23T10:03:06Z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