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2016" sheetId="1" r:id="rId1"/>
  </sheets>
  <definedNames>
    <definedName name="_xlnm.Print_Area" localSheetId="0">'2016'!$A$1:$L$21</definedName>
  </definedNames>
  <calcPr fullCalcOnLoad="1"/>
</workbook>
</file>

<file path=xl/sharedStrings.xml><?xml version="1.0" encoding="utf-8"?>
<sst xmlns="http://schemas.openxmlformats.org/spreadsheetml/2006/main" count="53" uniqueCount="25">
  <si>
    <t>1 Euro</t>
  </si>
  <si>
    <t>RETEA/SISTEM</t>
  </si>
  <si>
    <t xml:space="preserve">Retea electrica </t>
  </si>
  <si>
    <t>Retea calculatoare</t>
  </si>
  <si>
    <t>Sistem telecomunicatii</t>
  </si>
  <si>
    <t>Sisteme securitate</t>
  </si>
  <si>
    <t>TOTAL</t>
  </si>
  <si>
    <t>LOCATIA</t>
  </si>
  <si>
    <t>Euro</t>
  </si>
  <si>
    <t>Lei</t>
  </si>
  <si>
    <t>SEDIUL CENTRAL CORP C1</t>
  </si>
  <si>
    <t>SEDIUL ADMINISTRATIV CORP C2</t>
  </si>
  <si>
    <t>ARHIVA -PRIMARIEI</t>
  </si>
  <si>
    <t>TOTAL CONT 51.02</t>
  </si>
  <si>
    <t xml:space="preserve">SPATIU SPCLEP FORUM CENTER </t>
  </si>
  <si>
    <t>TOTAL CONT 54.02</t>
  </si>
  <si>
    <t>SPATIU SVSU PRIVIGHETORII</t>
  </si>
  <si>
    <t>TOTAL CONT 61.02</t>
  </si>
  <si>
    <t>PROP 35% DISCOUNT DE NEGOCIAT</t>
  </si>
  <si>
    <t>in 2012</t>
  </si>
  <si>
    <t>in ctr 18497/2013</t>
  </si>
  <si>
    <t>in 10.03.2016</t>
  </si>
  <si>
    <t>FORMULAR OFERTA</t>
  </si>
  <si>
    <t xml:space="preserve"> SERVICE RETELE-IMOBILE -( LEI /LUNA FARA TVA )</t>
  </si>
  <si>
    <t>X</t>
  </si>
</sst>
</file>

<file path=xl/styles.xml><?xml version="1.0" encoding="utf-8"?>
<styleSheet xmlns="http://schemas.openxmlformats.org/spreadsheetml/2006/main">
  <numFmts count="1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0"/>
    <numFmt numFmtId="173" formatCode="0.0000"/>
  </numFmts>
  <fonts count="4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0"/>
    </font>
    <font>
      <sz val="10"/>
      <color indexed="10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0"/>
      <color indexed="10"/>
      <name val="Arial"/>
      <family val="2"/>
    </font>
    <font>
      <sz val="10"/>
      <color indexed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>
        <color indexed="63"/>
      </right>
      <top style="thick"/>
      <bottom style="medium"/>
    </border>
    <border>
      <left style="thick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ck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ck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ck"/>
      <right>
        <color indexed="63"/>
      </right>
      <top style="thick"/>
      <bottom style="thick"/>
    </border>
    <border>
      <left style="medium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medium"/>
      <top style="thick"/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ck"/>
      <right style="thin"/>
      <top style="thick"/>
      <bottom style="thick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thick"/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0" borderId="2" applyNumberFormat="0" applyFill="0" applyAlignment="0" applyProtection="0"/>
    <xf numFmtId="0" fontId="33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27" borderId="3" applyNumberFormat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6" fillId="0" borderId="0" xfId="0" applyFont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4" fontId="0" fillId="0" borderId="15" xfId="0" applyNumberFormat="1" applyBorder="1" applyAlignment="1">
      <alignment horizontal="right"/>
    </xf>
    <xf numFmtId="2" fontId="0" fillId="0" borderId="15" xfId="0" applyNumberFormat="1" applyBorder="1" applyAlignment="1">
      <alignment horizontal="right"/>
    </xf>
    <xf numFmtId="2" fontId="0" fillId="0" borderId="16" xfId="0" applyNumberFormat="1" applyBorder="1" applyAlignment="1">
      <alignment horizontal="right"/>
    </xf>
    <xf numFmtId="2" fontId="0" fillId="0" borderId="17" xfId="0" applyNumberFormat="1" applyBorder="1" applyAlignment="1">
      <alignment horizontal="right"/>
    </xf>
    <xf numFmtId="4" fontId="0" fillId="0" borderId="18" xfId="0" applyNumberFormat="1" applyBorder="1" applyAlignment="1">
      <alignment horizontal="right"/>
    </xf>
    <xf numFmtId="0" fontId="0" fillId="0" borderId="19" xfId="0" applyBorder="1" applyAlignment="1">
      <alignment/>
    </xf>
    <xf numFmtId="4" fontId="0" fillId="0" borderId="20" xfId="0" applyNumberFormat="1" applyBorder="1" applyAlignment="1">
      <alignment horizontal="right"/>
    </xf>
    <xf numFmtId="2" fontId="0" fillId="0" borderId="20" xfId="0" applyNumberFormat="1" applyBorder="1" applyAlignment="1">
      <alignment horizontal="right"/>
    </xf>
    <xf numFmtId="2" fontId="0" fillId="0" borderId="21" xfId="0" applyNumberFormat="1" applyBorder="1" applyAlignment="1">
      <alignment horizontal="right"/>
    </xf>
    <xf numFmtId="2" fontId="0" fillId="0" borderId="22" xfId="0" applyNumberFormat="1" applyBorder="1" applyAlignment="1">
      <alignment horizontal="right"/>
    </xf>
    <xf numFmtId="4" fontId="0" fillId="0" borderId="23" xfId="0" applyNumberForma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2" fontId="8" fillId="0" borderId="20" xfId="0" applyNumberFormat="1" applyFont="1" applyBorder="1" applyAlignment="1">
      <alignment horizontal="right"/>
    </xf>
    <xf numFmtId="2" fontId="8" fillId="0" borderId="21" xfId="0" applyNumberFormat="1" applyFont="1" applyBorder="1" applyAlignment="1">
      <alignment horizontal="right"/>
    </xf>
    <xf numFmtId="2" fontId="8" fillId="0" borderId="22" xfId="0" applyNumberFormat="1" applyFont="1" applyBorder="1" applyAlignment="1">
      <alignment horizontal="right"/>
    </xf>
    <xf numFmtId="0" fontId="0" fillId="0" borderId="24" xfId="0" applyBorder="1" applyAlignment="1">
      <alignment/>
    </xf>
    <xf numFmtId="4" fontId="0" fillId="0" borderId="25" xfId="0" applyNumberFormat="1" applyBorder="1" applyAlignment="1">
      <alignment horizontal="right"/>
    </xf>
    <xf numFmtId="2" fontId="0" fillId="0" borderId="25" xfId="0" applyNumberFormat="1" applyBorder="1" applyAlignment="1">
      <alignment horizontal="right"/>
    </xf>
    <xf numFmtId="2" fontId="0" fillId="0" borderId="26" xfId="0" applyNumberFormat="1" applyBorder="1" applyAlignment="1">
      <alignment horizontal="right"/>
    </xf>
    <xf numFmtId="2" fontId="0" fillId="0" borderId="27" xfId="0" applyNumberFormat="1" applyBorder="1" applyAlignment="1">
      <alignment horizontal="right"/>
    </xf>
    <xf numFmtId="4" fontId="0" fillId="0" borderId="28" xfId="0" applyNumberFormat="1" applyBorder="1" applyAlignment="1">
      <alignment horizontal="right"/>
    </xf>
    <xf numFmtId="0" fontId="7" fillId="0" borderId="29" xfId="0" applyFont="1" applyBorder="1" applyAlignment="1">
      <alignment horizontal="center"/>
    </xf>
    <xf numFmtId="2" fontId="7" fillId="0" borderId="30" xfId="0" applyNumberFormat="1" applyFont="1" applyBorder="1" applyAlignment="1">
      <alignment/>
    </xf>
    <xf numFmtId="4" fontId="7" fillId="0" borderId="31" xfId="0" applyNumberFormat="1" applyFont="1" applyBorder="1" applyAlignment="1">
      <alignment horizontal="right"/>
    </xf>
    <xf numFmtId="2" fontId="7" fillId="0" borderId="31" xfId="0" applyNumberFormat="1" applyFont="1" applyBorder="1" applyAlignment="1">
      <alignment horizontal="right"/>
    </xf>
    <xf numFmtId="4" fontId="7" fillId="0" borderId="32" xfId="0" applyNumberFormat="1" applyFont="1" applyBorder="1" applyAlignment="1">
      <alignment horizontal="right"/>
    </xf>
    <xf numFmtId="4" fontId="8" fillId="0" borderId="25" xfId="0" applyNumberFormat="1" applyFont="1" applyBorder="1" applyAlignment="1">
      <alignment horizontal="right"/>
    </xf>
    <xf numFmtId="2" fontId="8" fillId="0" borderId="25" xfId="0" applyNumberFormat="1" applyFont="1" applyBorder="1" applyAlignment="1">
      <alignment horizontal="right"/>
    </xf>
    <xf numFmtId="2" fontId="8" fillId="0" borderId="26" xfId="0" applyNumberFormat="1" applyFont="1" applyBorder="1" applyAlignment="1">
      <alignment horizontal="right"/>
    </xf>
    <xf numFmtId="2" fontId="8" fillId="0" borderId="27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0" fontId="7" fillId="33" borderId="33" xfId="0" applyFont="1" applyFill="1" applyBorder="1" applyAlignment="1">
      <alignment horizontal="center"/>
    </xf>
    <xf numFmtId="2" fontId="7" fillId="33" borderId="34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35" xfId="0" applyFill="1" applyBorder="1" applyAlignment="1">
      <alignment/>
    </xf>
    <xf numFmtId="0" fontId="9" fillId="34" borderId="36" xfId="0" applyFont="1" applyFill="1" applyBorder="1" applyAlignment="1">
      <alignment horizontal="center"/>
    </xf>
    <xf numFmtId="4" fontId="7" fillId="34" borderId="36" xfId="0" applyNumberFormat="1" applyFont="1" applyFill="1" applyBorder="1" applyAlignment="1">
      <alignment horizontal="right"/>
    </xf>
    <xf numFmtId="3" fontId="9" fillId="34" borderId="36" xfId="0" applyNumberFormat="1" applyFont="1" applyFill="1" applyBorder="1" applyAlignment="1">
      <alignment horizontal="center"/>
    </xf>
    <xf numFmtId="2" fontId="7" fillId="34" borderId="36" xfId="0" applyNumberFormat="1" applyFont="1" applyFill="1" applyBorder="1" applyAlignment="1">
      <alignment/>
    </xf>
    <xf numFmtId="4" fontId="7" fillId="34" borderId="37" xfId="0" applyNumberFormat="1" applyFont="1" applyFill="1" applyBorder="1" applyAlignment="1">
      <alignment horizontal="right"/>
    </xf>
    <xf numFmtId="0" fontId="10" fillId="0" borderId="0" xfId="0" applyFont="1" applyAlignment="1">
      <alignment horizontal="right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4" fontId="7" fillId="34" borderId="0" xfId="0" applyNumberFormat="1" applyFont="1" applyFill="1" applyBorder="1" applyAlignment="1">
      <alignment horizontal="right"/>
    </xf>
    <xf numFmtId="173" fontId="6" fillId="0" borderId="0" xfId="0" applyNumberFormat="1" applyFont="1" applyAlignment="1">
      <alignment horizontal="center"/>
    </xf>
    <xf numFmtId="2" fontId="0" fillId="0" borderId="17" xfId="0" applyNumberFormat="1" applyFont="1" applyBorder="1" applyAlignment="1">
      <alignment horizontal="center"/>
    </xf>
    <xf numFmtId="2" fontId="0" fillId="0" borderId="22" xfId="0" applyNumberFormat="1" applyFont="1" applyBorder="1" applyAlignment="1">
      <alignment horizontal="center"/>
    </xf>
    <xf numFmtId="2" fontId="0" fillId="0" borderId="27" xfId="0" applyNumberFormat="1" applyBorder="1" applyAlignment="1">
      <alignment horizontal="center"/>
    </xf>
    <xf numFmtId="2" fontId="7" fillId="0" borderId="30" xfId="0" applyNumberFormat="1" applyFont="1" applyBorder="1" applyAlignment="1">
      <alignment horizontal="center"/>
    </xf>
    <xf numFmtId="2" fontId="7" fillId="33" borderId="34" xfId="0" applyNumberFormat="1" applyFont="1" applyFill="1" applyBorder="1" applyAlignment="1">
      <alignment horizontal="center"/>
    </xf>
    <xf numFmtId="2" fontId="0" fillId="0" borderId="38" xfId="0" applyNumberFormat="1" applyFont="1" applyBorder="1" applyAlignment="1">
      <alignment horizontal="center"/>
    </xf>
    <xf numFmtId="2" fontId="0" fillId="0" borderId="20" xfId="0" applyNumberFormat="1" applyFont="1" applyBorder="1" applyAlignment="1">
      <alignment horizontal="center"/>
    </xf>
    <xf numFmtId="2" fontId="7" fillId="0" borderId="31" xfId="0" applyNumberFormat="1" applyFont="1" applyBorder="1" applyAlignment="1">
      <alignment horizontal="center"/>
    </xf>
    <xf numFmtId="2" fontId="0" fillId="0" borderId="25" xfId="0" applyNumberFormat="1" applyBorder="1" applyAlignment="1">
      <alignment horizontal="center"/>
    </xf>
    <xf numFmtId="2" fontId="8" fillId="0" borderId="20" xfId="0" applyNumberFormat="1" applyFont="1" applyBorder="1" applyAlignment="1">
      <alignment horizontal="center"/>
    </xf>
    <xf numFmtId="2" fontId="7" fillId="0" borderId="39" xfId="0" applyNumberFormat="1" applyFont="1" applyBorder="1" applyAlignment="1">
      <alignment horizontal="right"/>
    </xf>
    <xf numFmtId="2" fontId="7" fillId="33" borderId="34" xfId="0" applyNumberFormat="1" applyFont="1" applyFill="1" applyBorder="1" applyAlignment="1">
      <alignment horizontal="right"/>
    </xf>
    <xf numFmtId="0" fontId="5" fillId="0" borderId="0" xfId="0" applyFont="1" applyAlignment="1">
      <alignment horizontal="center"/>
    </xf>
    <xf numFmtId="0" fontId="7" fillId="33" borderId="40" xfId="0" applyFont="1" applyFill="1" applyBorder="1" applyAlignment="1">
      <alignment horizontal="center"/>
    </xf>
    <xf numFmtId="0" fontId="7" fillId="33" borderId="41" xfId="0" applyFont="1" applyFill="1" applyBorder="1" applyAlignment="1">
      <alignment horizontal="center"/>
    </xf>
    <xf numFmtId="0" fontId="7" fillId="33" borderId="42" xfId="0" applyFont="1" applyFill="1" applyBorder="1" applyAlignment="1">
      <alignment horizontal="center"/>
    </xf>
    <xf numFmtId="0" fontId="7" fillId="33" borderId="43" xfId="0" applyFont="1" applyFill="1" applyBorder="1" applyAlignment="1">
      <alignment horizontal="center"/>
    </xf>
    <xf numFmtId="0" fontId="7" fillId="33" borderId="44" xfId="0" applyFont="1" applyFill="1" applyBorder="1" applyAlignment="1">
      <alignment horizontal="center"/>
    </xf>
    <xf numFmtId="0" fontId="7" fillId="33" borderId="45" xfId="0" applyFont="1" applyFill="1" applyBorder="1" applyAlignment="1">
      <alignment horizontal="center"/>
    </xf>
    <xf numFmtId="0" fontId="7" fillId="33" borderId="46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Neutru" xfId="47"/>
    <cellStyle name="Notă" xfId="48"/>
    <cellStyle name="Percent" xfId="49"/>
    <cellStyle name="Currency" xfId="50"/>
    <cellStyle name="Currency [0]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M24"/>
  <sheetViews>
    <sheetView tabSelected="1" view="pageBreakPreview" zoomScaleSheetLayoutView="100" zoomScalePageLayoutView="0" workbookViewId="0" topLeftCell="A4">
      <selection activeCell="D12" sqref="D12"/>
    </sheetView>
  </sheetViews>
  <sheetFormatPr defaultColWidth="9.140625" defaultRowHeight="12.75"/>
  <cols>
    <col min="1" max="1" width="3.140625" style="0" customWidth="1"/>
    <col min="2" max="2" width="47.7109375" style="0" customWidth="1"/>
    <col min="3" max="3" width="9.7109375" style="0" customWidth="1"/>
    <col min="5" max="5" width="9.57421875" style="0" customWidth="1"/>
    <col min="6" max="6" width="9.421875" style="0" customWidth="1"/>
    <col min="7" max="7" width="10.28125" style="0" customWidth="1"/>
    <col min="8" max="8" width="10.8515625" style="0" customWidth="1"/>
    <col min="9" max="9" width="8.7109375" style="0" customWidth="1"/>
    <col min="10" max="10" width="9.28125" style="0" customWidth="1"/>
    <col min="11" max="11" width="8.7109375" style="0" customWidth="1"/>
    <col min="12" max="12" width="11.7109375" style="0" customWidth="1"/>
    <col min="13" max="13" width="10.140625" style="0" customWidth="1"/>
  </cols>
  <sheetData>
    <row r="6" spans="6:7" ht="18">
      <c r="F6" s="1" t="s">
        <v>22</v>
      </c>
      <c r="G6" s="1"/>
    </row>
    <row r="7" spans="2:12" ht="18">
      <c r="B7" s="66" t="s">
        <v>23</v>
      </c>
      <c r="C7" s="66"/>
      <c r="D7" s="66"/>
      <c r="E7" s="66"/>
      <c r="F7" s="66"/>
      <c r="G7" s="66"/>
      <c r="H7" s="66"/>
      <c r="I7" s="66"/>
      <c r="J7" s="66"/>
      <c r="K7" s="66"/>
      <c r="L7" s="66"/>
    </row>
    <row r="8" spans="8:12" ht="12.75">
      <c r="H8" s="2" t="s">
        <v>0</v>
      </c>
      <c r="I8" s="2"/>
      <c r="J8" s="53">
        <v>4.4629</v>
      </c>
      <c r="K8" s="3"/>
      <c r="L8" t="s">
        <v>21</v>
      </c>
    </row>
    <row r="9" spans="8:11" ht="13.5" thickBot="1">
      <c r="H9" s="2"/>
      <c r="I9" s="2"/>
      <c r="J9" s="3"/>
      <c r="K9" s="3"/>
    </row>
    <row r="10" spans="2:12" ht="14.25" thickBot="1" thickTop="1">
      <c r="B10" s="4" t="s">
        <v>1</v>
      </c>
      <c r="C10" s="67" t="s">
        <v>2</v>
      </c>
      <c r="D10" s="68"/>
      <c r="E10" s="69" t="s">
        <v>3</v>
      </c>
      <c r="F10" s="70"/>
      <c r="G10" s="69" t="s">
        <v>4</v>
      </c>
      <c r="H10" s="70"/>
      <c r="I10" s="69" t="s">
        <v>5</v>
      </c>
      <c r="J10" s="71"/>
      <c r="K10" s="72" t="s">
        <v>6</v>
      </c>
      <c r="L10" s="73"/>
    </row>
    <row r="11" spans="2:12" ht="13.5" thickBot="1">
      <c r="B11" s="5" t="s">
        <v>7</v>
      </c>
      <c r="C11" s="6" t="s">
        <v>8</v>
      </c>
      <c r="D11" s="7" t="s">
        <v>9</v>
      </c>
      <c r="E11" s="6" t="s">
        <v>8</v>
      </c>
      <c r="F11" s="7" t="s">
        <v>9</v>
      </c>
      <c r="G11" s="6" t="s">
        <v>8</v>
      </c>
      <c r="H11" s="7" t="s">
        <v>9</v>
      </c>
      <c r="I11" s="6" t="s">
        <v>8</v>
      </c>
      <c r="J11" s="7" t="s">
        <v>9</v>
      </c>
      <c r="K11" s="6" t="s">
        <v>8</v>
      </c>
      <c r="L11" s="7" t="s">
        <v>9</v>
      </c>
    </row>
    <row r="12" spans="2:12" ht="12.75">
      <c r="B12" s="8" t="s">
        <v>10</v>
      </c>
      <c r="C12" s="54" t="s">
        <v>24</v>
      </c>
      <c r="D12" s="9" t="e">
        <f>J8*C12</f>
        <v>#VALUE!</v>
      </c>
      <c r="E12" s="59" t="s">
        <v>24</v>
      </c>
      <c r="F12" s="9" t="e">
        <f>J8*E12</f>
        <v>#VALUE!</v>
      </c>
      <c r="G12" s="59" t="s">
        <v>24</v>
      </c>
      <c r="H12" s="10" t="e">
        <f>J8*G12</f>
        <v>#VALUE!</v>
      </c>
      <c r="I12" s="59" t="s">
        <v>24</v>
      </c>
      <c r="J12" s="11" t="e">
        <f>J8*I12</f>
        <v>#VALUE!</v>
      </c>
      <c r="K12" s="12" t="e">
        <f>C12+E12+G12+I12</f>
        <v>#VALUE!</v>
      </c>
      <c r="L12" s="13" t="e">
        <f>J8*K12</f>
        <v>#VALUE!</v>
      </c>
    </row>
    <row r="13" spans="2:12" ht="12.75">
      <c r="B13" s="14" t="s">
        <v>11</v>
      </c>
      <c r="C13" s="55" t="s">
        <v>24</v>
      </c>
      <c r="D13" s="15" t="e">
        <f>J8*C13</f>
        <v>#VALUE!</v>
      </c>
      <c r="E13" s="60" t="s">
        <v>24</v>
      </c>
      <c r="F13" s="15" t="e">
        <f>J8*E13</f>
        <v>#VALUE!</v>
      </c>
      <c r="G13" s="60" t="s">
        <v>24</v>
      </c>
      <c r="H13" s="16" t="e">
        <f>J8*G13</f>
        <v>#VALUE!</v>
      </c>
      <c r="I13" s="60" t="s">
        <v>24</v>
      </c>
      <c r="J13" s="17" t="e">
        <f>J8*I13</f>
        <v>#VALUE!</v>
      </c>
      <c r="K13" s="18" t="e">
        <f>C13+E13+G13+I13</f>
        <v>#VALUE!</v>
      </c>
      <c r="L13" s="19" t="e">
        <f>J8*K13</f>
        <v>#VALUE!</v>
      </c>
    </row>
    <row r="14" spans="2:12" ht="13.5" thickBot="1">
      <c r="B14" s="24" t="s">
        <v>12</v>
      </c>
      <c r="C14" s="56" t="s">
        <v>24</v>
      </c>
      <c r="D14" s="25" t="e">
        <f>J8*C14</f>
        <v>#VALUE!</v>
      </c>
      <c r="E14" s="62" t="s">
        <v>24</v>
      </c>
      <c r="F14" s="25" t="e">
        <f>J8*E14</f>
        <v>#VALUE!</v>
      </c>
      <c r="G14" s="60" t="s">
        <v>24</v>
      </c>
      <c r="H14" s="26" t="e">
        <f>J8*G14</f>
        <v>#VALUE!</v>
      </c>
      <c r="I14" s="60" t="s">
        <v>24</v>
      </c>
      <c r="J14" s="27" t="e">
        <f>J8*I14</f>
        <v>#VALUE!</v>
      </c>
      <c r="K14" s="28" t="e">
        <f>C14+E14+G14+I14</f>
        <v>#VALUE!</v>
      </c>
      <c r="L14" s="29" t="e">
        <f>J8*K14</f>
        <v>#VALUE!</v>
      </c>
    </row>
    <row r="15" spans="2:12" ht="14.25" thickBot="1" thickTop="1">
      <c r="B15" s="30" t="s">
        <v>13</v>
      </c>
      <c r="C15" s="57">
        <f aca="true" t="shared" si="0" ref="C15:L15">SUM(C12:C14)</f>
        <v>0</v>
      </c>
      <c r="D15" s="32" t="e">
        <f t="shared" si="0"/>
        <v>#VALUE!</v>
      </c>
      <c r="E15" s="61">
        <f t="shared" si="0"/>
        <v>0</v>
      </c>
      <c r="F15" s="32" t="e">
        <f t="shared" si="0"/>
        <v>#VALUE!</v>
      </c>
      <c r="G15" s="61">
        <f t="shared" si="0"/>
        <v>0</v>
      </c>
      <c r="H15" s="33" t="e">
        <f t="shared" si="0"/>
        <v>#VALUE!</v>
      </c>
      <c r="I15" s="61">
        <f t="shared" si="0"/>
        <v>0</v>
      </c>
      <c r="J15" s="33" t="e">
        <f t="shared" si="0"/>
        <v>#VALUE!</v>
      </c>
      <c r="K15" s="33" t="e">
        <f t="shared" si="0"/>
        <v>#VALUE!</v>
      </c>
      <c r="L15" s="34" t="e">
        <f t="shared" si="0"/>
        <v>#VALUE!</v>
      </c>
    </row>
    <row r="16" spans="2:12" ht="14.25" thickBot="1" thickTop="1">
      <c r="B16" s="14" t="s">
        <v>14</v>
      </c>
      <c r="C16" s="56" t="s">
        <v>24</v>
      </c>
      <c r="D16" s="20" t="e">
        <f>J8*C16</f>
        <v>#VALUE!</v>
      </c>
      <c r="E16" s="63" t="s">
        <v>24</v>
      </c>
      <c r="F16" s="20" t="e">
        <f>J8*E16</f>
        <v>#VALUE!</v>
      </c>
      <c r="G16" s="60" t="s">
        <v>24</v>
      </c>
      <c r="H16" s="21" t="e">
        <f>J8*G16</f>
        <v>#VALUE!</v>
      </c>
      <c r="I16" s="60" t="s">
        <v>24</v>
      </c>
      <c r="J16" s="22" t="e">
        <f>J8*I16</f>
        <v>#VALUE!</v>
      </c>
      <c r="K16" s="23" t="e">
        <f>C16+E16+G16+I16</f>
        <v>#VALUE!</v>
      </c>
      <c r="L16" s="19" t="e">
        <f>J8*K16</f>
        <v>#VALUE!</v>
      </c>
    </row>
    <row r="17" spans="2:12" ht="14.25" thickBot="1" thickTop="1">
      <c r="B17" s="30" t="s">
        <v>15</v>
      </c>
      <c r="C17" s="57">
        <v>0</v>
      </c>
      <c r="D17" s="31" t="e">
        <f aca="true" t="shared" si="1" ref="D17:L17">D16</f>
        <v>#VALUE!</v>
      </c>
      <c r="E17" s="57">
        <v>0</v>
      </c>
      <c r="F17" s="31" t="e">
        <f t="shared" si="1"/>
        <v>#VALUE!</v>
      </c>
      <c r="G17" s="57">
        <v>0</v>
      </c>
      <c r="H17" s="31" t="e">
        <f t="shared" si="1"/>
        <v>#VALUE!</v>
      </c>
      <c r="I17" s="57">
        <v>0</v>
      </c>
      <c r="J17" s="31" t="e">
        <f t="shared" si="1"/>
        <v>#VALUE!</v>
      </c>
      <c r="K17" s="31" t="e">
        <f t="shared" si="1"/>
        <v>#VALUE!</v>
      </c>
      <c r="L17" s="64" t="e">
        <f t="shared" si="1"/>
        <v>#VALUE!</v>
      </c>
    </row>
    <row r="18" spans="2:12" ht="14.25" thickBot="1" thickTop="1">
      <c r="B18" s="24" t="s">
        <v>16</v>
      </c>
      <c r="C18" s="56" t="s">
        <v>24</v>
      </c>
      <c r="D18" s="35" t="e">
        <f>J8*C18</f>
        <v>#VALUE!</v>
      </c>
      <c r="E18" s="63" t="s">
        <v>24</v>
      </c>
      <c r="F18" s="35" t="e">
        <f>J8*E18</f>
        <v>#VALUE!</v>
      </c>
      <c r="G18" s="60" t="s">
        <v>24</v>
      </c>
      <c r="H18" s="36" t="e">
        <f>J8*G18</f>
        <v>#VALUE!</v>
      </c>
      <c r="I18" s="60" t="s">
        <v>24</v>
      </c>
      <c r="J18" s="37" t="e">
        <f>J8*I18</f>
        <v>#VALUE!</v>
      </c>
      <c r="K18" s="38" t="e">
        <f>C18+E18+G18+I18</f>
        <v>#VALUE!</v>
      </c>
      <c r="L18" s="39" t="e">
        <f>J8*K18</f>
        <v>#VALUE!</v>
      </c>
    </row>
    <row r="19" spans="2:12" ht="14.25" thickBot="1" thickTop="1">
      <c r="B19" s="30" t="s">
        <v>17</v>
      </c>
      <c r="C19" s="57">
        <v>0</v>
      </c>
      <c r="D19" s="31" t="e">
        <f aca="true" t="shared" si="2" ref="D19:L19">D18</f>
        <v>#VALUE!</v>
      </c>
      <c r="E19" s="57">
        <v>0</v>
      </c>
      <c r="F19" s="31" t="e">
        <f t="shared" si="2"/>
        <v>#VALUE!</v>
      </c>
      <c r="G19" s="57">
        <v>0</v>
      </c>
      <c r="H19" s="31" t="e">
        <f t="shared" si="2"/>
        <v>#VALUE!</v>
      </c>
      <c r="I19" s="57">
        <v>0</v>
      </c>
      <c r="J19" s="31" t="e">
        <f t="shared" si="2"/>
        <v>#VALUE!</v>
      </c>
      <c r="K19" s="31" t="e">
        <f t="shared" si="2"/>
        <v>#VALUE!</v>
      </c>
      <c r="L19" s="64" t="e">
        <f t="shared" si="2"/>
        <v>#VALUE!</v>
      </c>
    </row>
    <row r="20" spans="2:12" s="42" customFormat="1" ht="14.25" thickBot="1" thickTop="1">
      <c r="B20" s="40" t="s">
        <v>6</v>
      </c>
      <c r="C20" s="58">
        <f>C15+C17+C19</f>
        <v>0</v>
      </c>
      <c r="D20" s="41" t="e">
        <f aca="true" t="shared" si="3" ref="D20:K20">D15+D17+D19</f>
        <v>#VALUE!</v>
      </c>
      <c r="E20" s="58">
        <f t="shared" si="3"/>
        <v>0</v>
      </c>
      <c r="F20" s="41" t="e">
        <f t="shared" si="3"/>
        <v>#VALUE!</v>
      </c>
      <c r="G20" s="58">
        <f t="shared" si="3"/>
        <v>0</v>
      </c>
      <c r="H20" s="41" t="e">
        <f t="shared" si="3"/>
        <v>#VALUE!</v>
      </c>
      <c r="I20" s="58">
        <f t="shared" si="3"/>
        <v>0</v>
      </c>
      <c r="J20" s="41" t="e">
        <f t="shared" si="3"/>
        <v>#VALUE!</v>
      </c>
      <c r="K20" s="41" t="e">
        <f t="shared" si="3"/>
        <v>#VALUE!</v>
      </c>
      <c r="L20" s="65" t="e">
        <f>L15+L17+L19</f>
        <v>#VALUE!</v>
      </c>
    </row>
    <row r="21" spans="2:12" ht="14.25" hidden="1" thickBot="1" thickTop="1">
      <c r="B21" s="43" t="s">
        <v>18</v>
      </c>
      <c r="C21" s="44">
        <v>35</v>
      </c>
      <c r="D21" s="45" t="e">
        <f>D20-(D20*C21)/100</f>
        <v>#VALUE!</v>
      </c>
      <c r="E21" s="46">
        <f>C21</f>
        <v>35</v>
      </c>
      <c r="F21" s="47" t="e">
        <f>F20-(F20*E21)/100</f>
        <v>#VALUE!</v>
      </c>
      <c r="G21" s="44">
        <f>C21</f>
        <v>35</v>
      </c>
      <c r="H21" s="45" t="e">
        <f>H20-(H20*G21)/100</f>
        <v>#VALUE!</v>
      </c>
      <c r="I21" s="44">
        <f>C21</f>
        <v>35</v>
      </c>
      <c r="J21" s="45" t="e">
        <f>J20-(J20*I21)/100</f>
        <v>#VALUE!</v>
      </c>
      <c r="K21" s="44">
        <f>C21</f>
        <v>35</v>
      </c>
      <c r="L21" s="48" t="e">
        <f>L20-(L20*K21)/100</f>
        <v>#VALUE!</v>
      </c>
    </row>
    <row r="22" spans="11:13" ht="13.5" hidden="1" thickTop="1">
      <c r="K22" s="49" t="s">
        <v>19</v>
      </c>
      <c r="L22" s="50">
        <v>2659</v>
      </c>
      <c r="M22" s="51" t="s">
        <v>20</v>
      </c>
    </row>
    <row r="23" ht="13.5" thickTop="1"/>
    <row r="24" ht="12.75">
      <c r="L24" s="52"/>
    </row>
  </sheetData>
  <sheetProtection/>
  <mergeCells count="6">
    <mergeCell ref="B7:L7"/>
    <mergeCell ref="C10:D10"/>
    <mergeCell ref="E10:F10"/>
    <mergeCell ref="G10:H10"/>
    <mergeCell ref="I10:J10"/>
    <mergeCell ref="K10:L10"/>
  </mergeCells>
  <printOptions/>
  <pageMargins left="0.75" right="0.75" top="0.3" bottom="0.66" header="0.22" footer="0.33"/>
  <pageSetup horizontalDpi="600" verticalDpi="600" orientation="landscape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Primaria PN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marcel.macovei</dc:creator>
  <cp:keywords/>
  <dc:description/>
  <cp:lastModifiedBy>carmen.buliga</cp:lastModifiedBy>
  <cp:lastPrinted>2015-04-20T10:12:36Z</cp:lastPrinted>
  <dcterms:created xsi:type="dcterms:W3CDTF">2015-04-15T05:57:59Z</dcterms:created>
  <dcterms:modified xsi:type="dcterms:W3CDTF">2016-03-18T10:55:47Z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