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/>
  </bookViews>
  <sheets>
    <sheet name="14.06.2021 " sheetId="1" r:id="rId1"/>
    <sheet name="15.06.2021 " sheetId="2" r:id="rId2"/>
    <sheet name="16.06.2021" sheetId="3" r:id="rId3"/>
    <sheet name="17.06.2021" sheetId="4" r:id="rId4"/>
    <sheet name="18.06.2021" sheetId="7" r:id="rId5"/>
  </sheets>
  <definedNames>
    <definedName name="_xlnm.Print_Area" localSheetId="3">'17.06.2021'!$A$1:$E$35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7"/>
  <c r="B20" i="4" l="1"/>
  <c r="B15"/>
  <c r="B28" i="2" l="1"/>
  <c r="B27"/>
  <c r="B26" i="1"/>
  <c r="B25"/>
  <c r="B14"/>
  <c r="B13"/>
</calcChain>
</file>

<file path=xl/sharedStrings.xml><?xml version="1.0" encoding="utf-8"?>
<sst xmlns="http://schemas.openxmlformats.org/spreadsheetml/2006/main" count="347" uniqueCount="154">
  <si>
    <t>Municipiul Piatra Neamț</t>
  </si>
  <si>
    <t>Direcția Economică</t>
  </si>
  <si>
    <t>SITUAȚIA</t>
  </si>
  <si>
    <t>plăților efectuate în perioada 14.06.2021</t>
  </si>
  <si>
    <t>CHELTUIELI PERSONAL</t>
  </si>
  <si>
    <t>Nr. crt.</t>
  </si>
  <si>
    <t>SUMA PLĂTITĂ</t>
  </si>
  <si>
    <t>BENEFICIAR</t>
  </si>
  <si>
    <t>OBIECTIV</t>
  </si>
  <si>
    <t>DATA PLĂȚII</t>
  </si>
  <si>
    <t>BUNURI ȘI SERVICII</t>
  </si>
  <si>
    <t>Nr. crt</t>
  </si>
  <si>
    <t>Birou Executor Judecătoresc  Pancescu Nicolae</t>
  </si>
  <si>
    <t>Convenție de plată 22979/2016 executare silită Dosar 203/2016</t>
  </si>
  <si>
    <t>14.06.2021</t>
  </si>
  <si>
    <t>Credit Banca Comercială Română contract număr 262/8926/2007</t>
  </si>
  <si>
    <t>Credit Banca Comercială Română contract  număr 504/13092/2005/Z/2018</t>
  </si>
  <si>
    <t>TRANSFERURI</t>
  </si>
  <si>
    <t>Investiții</t>
  </si>
  <si>
    <t>Compania Judeteana Apa Serv SA</t>
  </si>
  <si>
    <t>Delgaz Grid SA</t>
  </si>
  <si>
    <t>Factura număr506880666/08.06.2021-aviz proiect cod SMIS 126608</t>
  </si>
  <si>
    <t>Telekom  România Communication SRL</t>
  </si>
  <si>
    <t>Factura număr 94399/03.06.2021-aviz proiect cod SMIS 126608</t>
  </si>
  <si>
    <t>Referat numar 17950/09.06.2021-aviz proiect cod SMIS 126608</t>
  </si>
  <si>
    <t>plăților efectuate în perioada 15.06.2021</t>
  </si>
  <si>
    <t>1</t>
  </si>
  <si>
    <t>Allianz Țiriac Asigurări SA</t>
  </si>
  <si>
    <t>Poliță număr 102435577-asigurare Bazar și Baia comunală</t>
  </si>
  <si>
    <t>15.06.2021</t>
  </si>
  <si>
    <t>2</t>
  </si>
  <si>
    <t>Factura număr  5577/04.06.2021-poliță asigurare Sala Polivalentă</t>
  </si>
  <si>
    <t>3</t>
  </si>
  <si>
    <t>Factura număr 5576/04.06.2021-poliță asigurare Stadion municipal</t>
  </si>
  <si>
    <t>9</t>
  </si>
  <si>
    <t>Asociația de Proprietari Bloc 122</t>
  </si>
  <si>
    <t>Factura număr 193-195/06.05.2021-cheltuieli întreținere bloc 122 apartament 1,3,79</t>
  </si>
  <si>
    <t>SC Util Teg SRL</t>
  </si>
  <si>
    <t>Factura număr 1224/08.06.2021-control stare tehnică  autoturism NT 08 PPN</t>
  </si>
  <si>
    <t>13</t>
  </si>
  <si>
    <t>SC Locativ serv SRL</t>
  </si>
  <si>
    <t>Factura număr 2101840-înlocuire pompe hidrofor</t>
  </si>
  <si>
    <t>14</t>
  </si>
  <si>
    <t>SC Maxx Computer SRL</t>
  </si>
  <si>
    <t>Factura număr 11084/25.05.2021-echipamente server</t>
  </si>
  <si>
    <t>15</t>
  </si>
  <si>
    <t>SC Grup Soft SRL</t>
  </si>
  <si>
    <t>Factura număr 211556/02.06.2021-servicii de asistență tehnică informatică pentru Registrul Agricol</t>
  </si>
  <si>
    <t>16</t>
  </si>
  <si>
    <t>SC Qtibia Engeneering SRL</t>
  </si>
  <si>
    <t>Factura număr 203/19.05.2021-taxa participare curs de perfectionare</t>
  </si>
  <si>
    <t>17</t>
  </si>
  <si>
    <t>18</t>
  </si>
  <si>
    <t>SC SOS Security SRL</t>
  </si>
  <si>
    <t>19</t>
  </si>
  <si>
    <t>SC SGPI Security Force SRL</t>
  </si>
  <si>
    <t>20</t>
  </si>
  <si>
    <t>21</t>
  </si>
  <si>
    <t>SC Luxten Lighting Company SRL</t>
  </si>
  <si>
    <t>Factura număr 84708/10.05.2021-întreținere-menținere luna aprilie 2021</t>
  </si>
  <si>
    <t>SC WPT Industry Group SRL</t>
  </si>
  <si>
    <t>SC Texamet Grup SRL</t>
  </si>
  <si>
    <t>Pro Arc I.D SRL</t>
  </si>
  <si>
    <t>Factura număr 122/2021-modificare cladire Piata Sf Gheorghe</t>
  </si>
  <si>
    <t>plăților efectuate în perioada 16.06.2021</t>
  </si>
  <si>
    <t>16.06.2021</t>
  </si>
  <si>
    <t>Direcția de Sănătate Publică Neamț</t>
  </si>
  <si>
    <t>Factura număr 5900896882/2021-taxă pentru amenajare loc de joaca si agrement in Municipiul Piatra Neamt</t>
  </si>
  <si>
    <t>BUNURI SI SERVICII</t>
  </si>
  <si>
    <t>4</t>
  </si>
  <si>
    <t>INVESTIȚII</t>
  </si>
  <si>
    <t>SC Bratner Servicii Ecologice SA</t>
  </si>
  <si>
    <t>Direcția Silvică Neamț</t>
  </si>
  <si>
    <t>Factura număr 388/04.06.2021 administrarea pădurii</t>
  </si>
  <si>
    <t>SC Dedeman SRL</t>
  </si>
  <si>
    <t>Factura număr 4600757648/16.06.2021 materiale Ștrand municipal</t>
  </si>
  <si>
    <t>Telekom România Communication SA</t>
  </si>
  <si>
    <t>Factura număr 210309028600/01.06.2021 -servicii de voce fixă, servicii de internet și date</t>
  </si>
  <si>
    <t>Factura număr 21N107275705/20.05.2021-consum energie electrică</t>
  </si>
  <si>
    <t xml:space="preserve">Orange România </t>
  </si>
  <si>
    <t>Factura număr 16821015/07.05.2021-convorbiri telefonice</t>
  </si>
  <si>
    <t>SC Buzz Publishing SRL</t>
  </si>
  <si>
    <t>Factura număr 2626/07.06.2021-anunț ziar</t>
  </si>
  <si>
    <t>SC Beta Image SRL</t>
  </si>
  <si>
    <t>Factura număr 465/28.05.2021-servicii streaming audio-video</t>
  </si>
  <si>
    <t>5</t>
  </si>
  <si>
    <t>SC Hana SRL</t>
  </si>
  <si>
    <t>Municipiu Piatra Neamț</t>
  </si>
  <si>
    <t>CEC Bank SA-credit număr 814/21.09.2012</t>
  </si>
  <si>
    <t>Troleibuzul SA</t>
  </si>
  <si>
    <t>Hotărârea 211/21 611/20-compensație aferentă lunilor noiembrie-decembrie 2019 și ianuarie-februarie 2020</t>
  </si>
  <si>
    <t>6</t>
  </si>
  <si>
    <t>Factura număr 4162/10.06.2021-coroană de flori</t>
  </si>
  <si>
    <t>plăților efectuate în perioada 17.06.2021</t>
  </si>
  <si>
    <t>Enel Energie Muntenia SA</t>
  </si>
  <si>
    <t>SC Stellaria SRL</t>
  </si>
  <si>
    <t>Factura număr 483/06.06.2021- gratuități mijloace de transport în comun luna mai 2021</t>
  </si>
  <si>
    <t>SC Giulia Tour SRL</t>
  </si>
  <si>
    <t>Factura număr 3/2021- gratuități mijloace de transport în comun luna mai 2021</t>
  </si>
  <si>
    <t>SC Marionex Com SRL</t>
  </si>
  <si>
    <t>Factura număr 1455/2021- gratuități mijloace de transport în comun luna mai 2021</t>
  </si>
  <si>
    <t>Compania Județeană APA SERV SA</t>
  </si>
  <si>
    <t>SC Volta Grup SRL</t>
  </si>
  <si>
    <t>Factura număr 7013398/14.06.2021-materiale Pasaj Curtea Domnească</t>
  </si>
  <si>
    <t>Factura număr 210308924633/01.06.2021 -servicii de voce fixă, servicii de internet și date</t>
  </si>
  <si>
    <t>CN Poșta Română</t>
  </si>
  <si>
    <t>Factura număr 8796/17.05.2021-servicii poștale</t>
  </si>
  <si>
    <t>SC Mediaservice SRL</t>
  </si>
  <si>
    <t>Factura număr 208/28.05.2021-service copiatoare</t>
  </si>
  <si>
    <t>Factura număr 1274763/31.05.2021-transport deșeuri Stadion Municipal</t>
  </si>
  <si>
    <t>Factura număr 1274762/31.05.2021-transport deșeuri Sala Polivalentă</t>
  </si>
  <si>
    <t>Factura număr 1274761/31.05.2021-transport deșeuri Ștrand municipal</t>
  </si>
  <si>
    <t>Factura număr 1274752/31.05.2021-transport deșeuri Mall Forum Center</t>
  </si>
  <si>
    <t>Factura număr 21017371/08.06.2021 -Consum apă Centru de Informare Turistică</t>
  </si>
  <si>
    <t>Factura număr 21019600/09.06.2021 -Consum apă ISU</t>
  </si>
  <si>
    <t>Factura număr 2107370/08.06.2021 -Consum apă Ape Minerale</t>
  </si>
  <si>
    <t>Factura număr 2107363/08.06.2021 -Consum apă cișmele Curtea Domnească</t>
  </si>
  <si>
    <t>Factura număr 2107366/08.06.2021 -Consum apă Aleea Tineretului</t>
  </si>
  <si>
    <t>Factura număr 2107300/08.06.2021 -Consum apă Sala Polivalentă</t>
  </si>
  <si>
    <t>Factura număr 2107381/08.06.2021 -Consum apă Borzoghean</t>
  </si>
  <si>
    <t>Factura număr 2107383/08.06.2021 -Consum apă gazon Ștefan cel Mare</t>
  </si>
  <si>
    <t>Factura număr 2107367,359,360,362/08.06.2021 -Consum apă domeniul public</t>
  </si>
  <si>
    <t>SC Publiserv SA</t>
  </si>
  <si>
    <t>Factura număr 4894975/2021-decolmatat pod</t>
  </si>
  <si>
    <t>Factura număr 4894974/2021-montat garduri metalice</t>
  </si>
  <si>
    <t>Factura număr 4895003/2021-reparații curente străzi</t>
  </si>
  <si>
    <t>Referat  număr 18945/16.06.2021-tarife racordare energie electrică a 38 camere supraveghere cartier Mărăței</t>
  </si>
  <si>
    <t>plăților efectuate în perioada 18.06.2021</t>
  </si>
  <si>
    <t>Factura număr 1274754/31.05.2021-colectat și transport deșeuri Ștefan cel Mare</t>
  </si>
  <si>
    <t>Factura număr 21019600/09.06.2021 -Consum apă Ștefan cel Mare</t>
  </si>
  <si>
    <t>B.E.J Neneci Tănase</t>
  </si>
  <si>
    <t>Contravaloare cheltuieli întreținere Asociația de proprietari 36BG 5</t>
  </si>
  <si>
    <t>Onorariu  și taxe de timbru Dosar executare numar 103/2021</t>
  </si>
  <si>
    <t>Factura număr 6622/26.05.2021-servicii mentenanță Pasaj Curtea Domnească</t>
  </si>
  <si>
    <t>Factura număr 8131/01.05.2021- prestări servicii pază stadion municipal</t>
  </si>
  <si>
    <t>Factura număr 8128/01.05.2021- prestări servicii pază ștrand</t>
  </si>
  <si>
    <t>Factura număr 8130/01.05.2021- prestări servicii pază Sala Polivalentă</t>
  </si>
  <si>
    <t>Factura număr 8127/01.05.2021- prestări servicii pază DEEE</t>
  </si>
  <si>
    <t>Factura număr 8129/01.05.2021- prestări servicii pază Mall Forum Center și Speranța</t>
  </si>
  <si>
    <t>Factura număr 4891/26.05.2021-mentenanță ascensor Mall Forum Center</t>
  </si>
  <si>
    <t>Factura număr 4780/15.04.2021-întreținere ascensor Curtea Domnească</t>
  </si>
  <si>
    <t>Factura număr 2311/2021-servicii asigurare service conform contract număr 20909/2020</t>
  </si>
  <si>
    <t>Contravaloare rata eșalonare dosar 7477/02.08.2017</t>
  </si>
  <si>
    <t>Factura număr 21001934/2021-aviz execuție racord utilități bloc ANL Pompiliu Clement</t>
  </si>
  <si>
    <t>Agenția de Protecția Mediului</t>
  </si>
  <si>
    <t>Cec număr 34/16.06.2021-premiere concurs călărie HCL 141/2021</t>
  </si>
  <si>
    <t>Factura număr 753/2021-taxă pentru amenajare loc de joaca si agrement în Municipiul Piatra Neamț</t>
  </si>
  <si>
    <t>O.P 2017/16.06.2021- sistematizare verticală ANL Strada Clement Pompiliu</t>
  </si>
  <si>
    <t>Casa Socială a  Constructorilor</t>
  </si>
  <si>
    <t>7</t>
  </si>
  <si>
    <t>8</t>
  </si>
  <si>
    <t>10</t>
  </si>
  <si>
    <t>11</t>
  </si>
  <si>
    <t>12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</si>
</sst>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91">
    <xf numFmtId="0" fontId="0" fillId="0" borderId="0" xfId="0"/>
    <xf numFmtId="0" fontId="2" fillId="9" borderId="0" xfId="0" applyFont="1" applyFill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9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4" fontId="16" fillId="9" borderId="3" xfId="0" applyNumberFormat="1" applyFont="1" applyFill="1" applyBorder="1" applyAlignment="1">
      <alignment horizontal="right" vertical="center"/>
    </xf>
    <xf numFmtId="4" fontId="16" fillId="9" borderId="3" xfId="0" applyNumberFormat="1" applyFont="1" applyFill="1" applyBorder="1" applyAlignment="1">
      <alignment vertical="center" wrapText="1"/>
    </xf>
    <xf numFmtId="0" fontId="16" fillId="9" borderId="3" xfId="0" applyFont="1" applyFill="1" applyBorder="1" applyAlignment="1">
      <alignment vertical="center" wrapText="1"/>
    </xf>
    <xf numFmtId="14" fontId="16" fillId="9" borderId="3" xfId="0" applyNumberFormat="1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4" fontId="16" fillId="9" borderId="2" xfId="0" applyNumberFormat="1" applyFont="1" applyFill="1" applyBorder="1" applyAlignment="1">
      <alignment horizontal="right" vertical="center"/>
    </xf>
    <xf numFmtId="4" fontId="16" fillId="9" borderId="2" xfId="0" applyNumberFormat="1" applyFont="1" applyFill="1" applyBorder="1" applyAlignment="1">
      <alignment vertical="center" wrapText="1"/>
    </xf>
    <xf numFmtId="0" fontId="16" fillId="9" borderId="2" xfId="0" applyFont="1" applyFill="1" applyBorder="1" applyAlignment="1">
      <alignment vertical="center" wrapText="1"/>
    </xf>
    <xf numFmtId="14" fontId="16" fillId="9" borderId="2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vertical="center"/>
    </xf>
    <xf numFmtId="0" fontId="15" fillId="9" borderId="3" xfId="0" applyFont="1" applyFill="1" applyBorder="1" applyAlignment="1">
      <alignment horizontal="center" vertical="center" wrapText="1"/>
    </xf>
    <xf numFmtId="4" fontId="15" fillId="9" borderId="3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right"/>
    </xf>
    <xf numFmtId="4" fontId="16" fillId="0" borderId="3" xfId="0" applyNumberFormat="1" applyFont="1" applyFill="1" applyBorder="1" applyAlignment="1">
      <alignment vertical="center"/>
    </xf>
    <xf numFmtId="0" fontId="16" fillId="0" borderId="3" xfId="0" applyFont="1" applyFill="1" applyBorder="1"/>
    <xf numFmtId="4" fontId="15" fillId="9" borderId="3" xfId="0" applyNumberFormat="1" applyFont="1" applyFill="1" applyBorder="1" applyAlignment="1">
      <alignment vertical="center"/>
    </xf>
    <xf numFmtId="0" fontId="15" fillId="9" borderId="3" xfId="0" applyFont="1" applyFill="1" applyBorder="1" applyAlignment="1">
      <alignment vertical="center" wrapText="1"/>
    </xf>
    <xf numFmtId="0" fontId="0" fillId="9" borderId="3" xfId="0" applyFont="1" applyFill="1" applyBorder="1" applyAlignment="1">
      <alignment horizontal="center" vertical="center"/>
    </xf>
    <xf numFmtId="4" fontId="16" fillId="9" borderId="3" xfId="0" applyNumberFormat="1" applyFont="1" applyFill="1" applyBorder="1"/>
    <xf numFmtId="0" fontId="16" fillId="9" borderId="3" xfId="0" applyFont="1" applyFill="1" applyBorder="1"/>
    <xf numFmtId="14" fontId="16" fillId="0" borderId="3" xfId="0" applyNumberFormat="1" applyFont="1" applyFill="1" applyBorder="1" applyAlignment="1">
      <alignment horizontal="center" vertical="center"/>
    </xf>
    <xf numFmtId="4" fontId="16" fillId="9" borderId="3" xfId="0" applyNumberFormat="1" applyFont="1" applyFill="1" applyBorder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3" xfId="0" applyFont="1" applyFill="1" applyBorder="1" applyAlignment="1">
      <alignment vertical="center"/>
    </xf>
    <xf numFmtId="4" fontId="16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4" fontId="16" fillId="9" borderId="0" xfId="0" applyNumberFormat="1" applyFont="1" applyFill="1" applyAlignment="1">
      <alignment vertical="center"/>
    </xf>
    <xf numFmtId="0" fontId="16" fillId="9" borderId="3" xfId="0" applyFont="1" applyFill="1" applyBorder="1" applyAlignment="1">
      <alignment horizontal="left"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4" fontId="0" fillId="9" borderId="3" xfId="0" applyNumberFormat="1" applyFont="1" applyFill="1" applyBorder="1" applyAlignment="1">
      <alignment horizontal="right" vertical="center"/>
    </xf>
    <xf numFmtId="4" fontId="0" fillId="9" borderId="3" xfId="0" applyNumberFormat="1" applyFont="1" applyFill="1" applyBorder="1" applyAlignment="1">
      <alignment vertical="center" wrapText="1"/>
    </xf>
    <xf numFmtId="0" fontId="0" fillId="9" borderId="3" xfId="0" applyFont="1" applyFill="1" applyBorder="1" applyAlignment="1">
      <alignment vertical="center" wrapText="1"/>
    </xf>
    <xf numFmtId="14" fontId="0" fillId="9" borderId="3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right" vertical="center"/>
    </xf>
    <xf numFmtId="4" fontId="0" fillId="9" borderId="2" xfId="0" applyNumberFormat="1" applyFont="1" applyFill="1" applyBorder="1" applyAlignment="1">
      <alignment vertical="center" wrapText="1"/>
    </xf>
    <xf numFmtId="0" fontId="0" fillId="9" borderId="2" xfId="0" applyFont="1" applyFill="1" applyBorder="1" applyAlignment="1">
      <alignment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0" xfId="0" applyFont="1" applyFill="1" applyAlignment="1">
      <alignment vertical="center"/>
    </xf>
    <xf numFmtId="4" fontId="10" fillId="9" borderId="3" xfId="0" applyNumberFormat="1" applyFont="1" applyFill="1" applyBorder="1" applyAlignment="1">
      <alignment vertical="center"/>
    </xf>
    <xf numFmtId="0" fontId="10" fillId="9" borderId="3" xfId="0" applyFont="1" applyFill="1" applyBorder="1" applyAlignment="1">
      <alignment vertical="center" wrapText="1"/>
    </xf>
    <xf numFmtId="14" fontId="10" fillId="9" borderId="3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0" fillId="0" borderId="0" xfId="0" applyFill="1"/>
    <xf numFmtId="4" fontId="18" fillId="0" borderId="4" xfId="0" applyNumberFormat="1" applyFont="1" applyFill="1" applyBorder="1"/>
    <xf numFmtId="4" fontId="19" fillId="0" borderId="4" xfId="0" applyNumberFormat="1" applyFont="1" applyFill="1" applyBorder="1" applyAlignment="1">
      <alignment vertical="center"/>
    </xf>
    <xf numFmtId="0" fontId="18" fillId="0" borderId="4" xfId="0" applyFont="1" applyFill="1" applyBorder="1"/>
    <xf numFmtId="0" fontId="20" fillId="10" borderId="4" xfId="0" applyFont="1" applyFill="1" applyBorder="1" applyAlignment="1">
      <alignment vertical="center"/>
    </xf>
    <xf numFmtId="4" fontId="19" fillId="10" borderId="4" xfId="0" applyNumberFormat="1" applyFont="1" applyFill="1" applyBorder="1" applyAlignment="1">
      <alignment vertical="center"/>
    </xf>
    <xf numFmtId="0" fontId="18" fillId="10" borderId="4" xfId="0" applyFont="1" applyFill="1" applyBorder="1"/>
    <xf numFmtId="4" fontId="20" fillId="10" borderId="4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18" fillId="10" borderId="4" xfId="0" applyNumberFormat="1" applyFont="1" applyFill="1" applyBorder="1" applyAlignment="1">
      <alignment horizontal="center" vertical="center"/>
    </xf>
    <xf numFmtId="4" fontId="16" fillId="9" borderId="3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/>
    <xf numFmtId="0" fontId="20" fillId="0" borderId="3" xfId="0" applyFont="1" applyFill="1" applyBorder="1" applyAlignment="1">
      <alignment vertical="center"/>
    </xf>
    <xf numFmtId="0" fontId="15" fillId="9" borderId="0" xfId="0" applyFont="1" applyFill="1" applyBorder="1" applyAlignment="1">
      <alignment horizontal="left" vertical="center"/>
    </xf>
    <xf numFmtId="0" fontId="15" fillId="9" borderId="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vertical="center"/>
    </xf>
    <xf numFmtId="4" fontId="16" fillId="9" borderId="0" xfId="0" applyNumberFormat="1" applyFont="1" applyFill="1" applyBorder="1"/>
    <xf numFmtId="4" fontId="16" fillId="9" borderId="0" xfId="0" applyNumberFormat="1" applyFont="1" applyFill="1" applyBorder="1" applyAlignment="1">
      <alignment vertical="center"/>
    </xf>
    <xf numFmtId="0" fontId="16" fillId="9" borderId="0" xfId="0" applyFont="1" applyFill="1" applyBorder="1"/>
    <xf numFmtId="14" fontId="16" fillId="9" borderId="0" xfId="0" applyNumberFormat="1" applyFont="1" applyFill="1" applyBorder="1" applyAlignment="1">
      <alignment horizontal="center" vertical="center"/>
    </xf>
    <xf numFmtId="0" fontId="16" fillId="9" borderId="5" xfId="0" applyFont="1" applyFill="1" applyBorder="1"/>
    <xf numFmtId="14" fontId="16" fillId="9" borderId="6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</cellXfs>
  <cellStyles count="21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rmal 2" xfId="15"/>
    <cellStyle name="Normal 3" xfId="16"/>
    <cellStyle name="Normal 4" xfId="17"/>
    <cellStyle name="Note" xfId="6" builtinId="10" customBuiltin="1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7"/>
  <sheetViews>
    <sheetView tabSelected="1" workbookViewId="0">
      <selection activeCell="D16" sqref="D16"/>
    </sheetView>
  </sheetViews>
  <sheetFormatPr defaultRowHeight="15"/>
  <cols>
    <col min="1" max="1" width="6.5703125" style="36" customWidth="1"/>
    <col min="2" max="2" width="14.42578125" style="36" customWidth="1"/>
    <col min="3" max="3" width="48.5703125" style="36" customWidth="1"/>
    <col min="4" max="4" width="74.28515625" style="36" customWidth="1"/>
    <col min="5" max="5" width="14" style="36" customWidth="1"/>
    <col min="6" max="6" width="9.7109375" style="6" customWidth="1"/>
    <col min="7" max="243" width="9.7109375" style="7" customWidth="1"/>
    <col min="244" max="244" width="4.7109375" style="7" customWidth="1"/>
    <col min="245" max="245" width="14" style="7" customWidth="1"/>
    <col min="246" max="246" width="39.85546875" style="7" customWidth="1"/>
    <col min="247" max="247" width="41.85546875" style="7" customWidth="1"/>
    <col min="248" max="248" width="11.85546875" style="7" customWidth="1"/>
    <col min="249" max="499" width="9.7109375" style="7" customWidth="1"/>
    <col min="500" max="500" width="4.7109375" style="7" customWidth="1"/>
    <col min="501" max="501" width="14" style="7" customWidth="1"/>
    <col min="502" max="502" width="39.85546875" style="7" customWidth="1"/>
    <col min="503" max="503" width="41.85546875" style="7" customWidth="1"/>
    <col min="504" max="504" width="11.85546875" style="7" customWidth="1"/>
    <col min="505" max="755" width="9.7109375" style="7" customWidth="1"/>
    <col min="756" max="756" width="4.7109375" style="7" customWidth="1"/>
    <col min="757" max="757" width="14" style="7" customWidth="1"/>
    <col min="758" max="758" width="39.85546875" style="7" customWidth="1"/>
    <col min="759" max="759" width="41.85546875" style="7" customWidth="1"/>
    <col min="760" max="760" width="11.85546875" style="7" customWidth="1"/>
    <col min="761" max="1011" width="9.7109375" style="7" customWidth="1"/>
    <col min="1012" max="1012" width="4.7109375" style="7" customWidth="1"/>
    <col min="1013" max="1013" width="14" style="7" customWidth="1"/>
    <col min="1014" max="1014" width="39.85546875" style="7" customWidth="1"/>
    <col min="1015" max="1015" width="41.85546875" style="7" customWidth="1"/>
    <col min="1016" max="1016" width="11.85546875" style="7" customWidth="1"/>
    <col min="1017" max="1024" width="9.7109375" style="7" customWidth="1"/>
  </cols>
  <sheetData>
    <row r="1" spans="1:6" s="4" customFormat="1">
      <c r="A1" s="1" t="s">
        <v>0</v>
      </c>
      <c r="B1" s="1"/>
      <c r="C1" s="1"/>
      <c r="D1" s="1"/>
      <c r="E1" s="2"/>
      <c r="F1" s="3"/>
    </row>
    <row r="2" spans="1:6">
      <c r="A2" s="77" t="s">
        <v>1</v>
      </c>
      <c r="B2" s="77"/>
      <c r="C2" s="77"/>
      <c r="D2" s="77"/>
      <c r="E2" s="5"/>
    </row>
    <row r="3" spans="1:6">
      <c r="A3" s="78" t="s">
        <v>2</v>
      </c>
      <c r="B3" s="78"/>
      <c r="C3" s="78"/>
      <c r="D3" s="78"/>
      <c r="E3" s="5"/>
    </row>
    <row r="4" spans="1:6" ht="12" customHeight="1">
      <c r="A4" s="78" t="s">
        <v>3</v>
      </c>
      <c r="B4" s="78"/>
      <c r="C4" s="78"/>
      <c r="D4" s="78"/>
      <c r="E4" s="5"/>
    </row>
    <row r="5" spans="1:6" ht="12" customHeight="1">
      <c r="A5" s="2"/>
      <c r="B5" s="2"/>
      <c r="C5" s="2"/>
      <c r="D5" s="2"/>
      <c r="E5" s="5"/>
    </row>
    <row r="6" spans="1:6" ht="12" customHeight="1">
      <c r="A6" s="79" t="s">
        <v>4</v>
      </c>
      <c r="B6" s="79"/>
      <c r="C6" s="8"/>
      <c r="D6" s="8"/>
      <c r="E6" s="9"/>
    </row>
    <row r="7" spans="1:6" ht="12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</row>
    <row r="8" spans="1:6" ht="12" customHeight="1">
      <c r="A8" s="11">
        <v>1</v>
      </c>
      <c r="B8" s="12"/>
      <c r="C8" s="13"/>
      <c r="D8" s="14"/>
      <c r="E8" s="15"/>
    </row>
    <row r="9" spans="1:6" ht="12" customHeight="1">
      <c r="A9" s="16"/>
      <c r="B9" s="17"/>
      <c r="C9" s="18"/>
      <c r="D9" s="19"/>
      <c r="E9" s="20"/>
    </row>
    <row r="10" spans="1:6" ht="12" customHeight="1">
      <c r="A10" s="21" t="s">
        <v>10</v>
      </c>
      <c r="B10" s="21"/>
      <c r="C10" s="21"/>
      <c r="D10" s="21"/>
      <c r="E10" s="21"/>
    </row>
    <row r="11" spans="1:6" ht="12" customHeight="1">
      <c r="A11" s="22" t="s">
        <v>11</v>
      </c>
      <c r="B11" s="23" t="s">
        <v>6</v>
      </c>
      <c r="C11" s="24" t="s">
        <v>7</v>
      </c>
      <c r="D11" s="25" t="s">
        <v>8</v>
      </c>
      <c r="E11" s="24" t="s">
        <v>9</v>
      </c>
    </row>
    <row r="12" spans="1:6" ht="12.75" customHeight="1">
      <c r="A12" s="11">
        <v>1</v>
      </c>
      <c r="B12" s="26">
        <v>500000</v>
      </c>
      <c r="C12" s="27" t="s">
        <v>12</v>
      </c>
      <c r="D12" s="28" t="s">
        <v>13</v>
      </c>
      <c r="E12" s="15" t="s">
        <v>14</v>
      </c>
    </row>
    <row r="13" spans="1:6">
      <c r="A13" s="11">
        <v>2</v>
      </c>
      <c r="B13" s="26">
        <f>203853.77+100842.52+545303.29</f>
        <v>849999.58000000007</v>
      </c>
      <c r="C13" s="27" t="s">
        <v>0</v>
      </c>
      <c r="D13" s="28" t="s">
        <v>15</v>
      </c>
      <c r="E13" s="15" t="s">
        <v>14</v>
      </c>
    </row>
    <row r="14" spans="1:6">
      <c r="A14" s="11">
        <v>3</v>
      </c>
      <c r="B14" s="26">
        <f>267720.05+168180.42+1131517.42+160</f>
        <v>1567577.89</v>
      </c>
      <c r="C14" s="27" t="s">
        <v>0</v>
      </c>
      <c r="D14" s="28" t="s">
        <v>16</v>
      </c>
      <c r="E14" s="15" t="s">
        <v>14</v>
      </c>
    </row>
    <row r="15" spans="1:6">
      <c r="A15" s="11">
        <v>4</v>
      </c>
      <c r="B15" s="27">
        <v>292829.58</v>
      </c>
      <c r="C15" s="27" t="s">
        <v>0</v>
      </c>
      <c r="D15" s="39" t="s">
        <v>142</v>
      </c>
      <c r="E15" s="15" t="s">
        <v>14</v>
      </c>
    </row>
    <row r="16" spans="1:6">
      <c r="A16" s="21" t="s">
        <v>17</v>
      </c>
      <c r="B16" s="21"/>
      <c r="C16" s="21"/>
      <c r="D16" s="21"/>
      <c r="E16" s="21"/>
    </row>
    <row r="17" spans="1:10">
      <c r="A17" s="24" t="s">
        <v>5</v>
      </c>
      <c r="B17" s="29" t="s">
        <v>6</v>
      </c>
      <c r="C17" s="30" t="s">
        <v>7</v>
      </c>
      <c r="D17" s="30" t="s">
        <v>8</v>
      </c>
      <c r="E17" s="24" t="s">
        <v>9</v>
      </c>
    </row>
    <row r="18" spans="1:10">
      <c r="A18" s="31"/>
      <c r="B18" s="32"/>
      <c r="C18" s="32"/>
      <c r="D18" s="33"/>
      <c r="E18" s="34"/>
    </row>
    <row r="19" spans="1:10">
      <c r="A19" s="31"/>
      <c r="B19" s="32"/>
      <c r="C19" s="32"/>
      <c r="D19" s="33"/>
      <c r="E19" s="34"/>
    </row>
    <row r="20" spans="1:10">
      <c r="A20" s="31"/>
      <c r="B20" s="35"/>
      <c r="C20" s="14"/>
      <c r="D20" s="14"/>
      <c r="E20" s="34"/>
    </row>
    <row r="22" spans="1:10">
      <c r="A22" s="21" t="s">
        <v>18</v>
      </c>
      <c r="B22" s="21"/>
      <c r="C22" s="21"/>
      <c r="D22" s="21"/>
      <c r="E22" s="21"/>
    </row>
    <row r="23" spans="1:10">
      <c r="A23" s="24" t="s">
        <v>5</v>
      </c>
      <c r="B23" s="29" t="s">
        <v>6</v>
      </c>
      <c r="C23" s="30" t="s">
        <v>7</v>
      </c>
      <c r="D23" s="30" t="s">
        <v>8</v>
      </c>
      <c r="E23" s="24" t="s">
        <v>9</v>
      </c>
    </row>
    <row r="24" spans="1:10">
      <c r="A24" s="37">
        <v>1</v>
      </c>
      <c r="B24" s="35">
        <v>109.34</v>
      </c>
      <c r="C24" s="37" t="s">
        <v>19</v>
      </c>
      <c r="D24" s="37" t="s">
        <v>143</v>
      </c>
      <c r="E24" s="89" t="s">
        <v>14</v>
      </c>
    </row>
    <row r="25" spans="1:10">
      <c r="A25" s="37">
        <v>2</v>
      </c>
      <c r="B25" s="32">
        <f>15.56+88.2</f>
        <v>103.76</v>
      </c>
      <c r="C25" s="35" t="s">
        <v>20</v>
      </c>
      <c r="D25" s="88" t="s">
        <v>21</v>
      </c>
      <c r="E25" s="90" t="s">
        <v>14</v>
      </c>
      <c r="F25" s="83"/>
      <c r="G25" s="84"/>
      <c r="H25" s="85"/>
      <c r="I25" s="86"/>
      <c r="J25" s="87"/>
    </row>
    <row r="26" spans="1:10">
      <c r="A26" s="37">
        <v>3</v>
      </c>
      <c r="B26" s="35">
        <f>55.22+312.94</f>
        <v>368.15999999999997</v>
      </c>
      <c r="C26" s="37" t="s">
        <v>22</v>
      </c>
      <c r="D26" s="88" t="s">
        <v>23</v>
      </c>
      <c r="E26" s="90" t="s">
        <v>14</v>
      </c>
      <c r="F26" s="83"/>
      <c r="G26" s="85"/>
      <c r="H26" s="83"/>
      <c r="I26" s="86"/>
      <c r="J26" s="87"/>
    </row>
    <row r="27" spans="1:10">
      <c r="A27" s="37">
        <v>4</v>
      </c>
      <c r="B27" s="32">
        <v>100</v>
      </c>
      <c r="C27" s="35" t="s">
        <v>144</v>
      </c>
      <c r="D27" s="88" t="s">
        <v>24</v>
      </c>
      <c r="E27" s="90" t="s">
        <v>14</v>
      </c>
      <c r="F27" s="83"/>
      <c r="G27" s="84"/>
      <c r="H27" s="85"/>
      <c r="I27" s="86"/>
      <c r="J27" s="87"/>
    </row>
  </sheetData>
  <mergeCells count="4">
    <mergeCell ref="A2:D2"/>
    <mergeCell ref="A3:D3"/>
    <mergeCell ref="A4:D4"/>
    <mergeCell ref="A6:B6"/>
  </mergeCells>
  <pageMargins left="0.70830000000000004" right="0.70830000000000004" top="1.1417000000000002" bottom="1.1417000000000002" header="0.74800000000000011" footer="0.74800000000000011"/>
  <pageSetup paperSize="9" scale="65" fitToWidth="0" fitToHeight="0" orientation="landscape" r:id="rId1"/>
  <headerFooter alignWithMargins="0"/>
  <colBreaks count="1" manualBreakCount="1">
    <brk id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J39"/>
  <sheetViews>
    <sheetView zoomScale="80" zoomScaleNormal="80" workbookViewId="0">
      <selection activeCell="C20" sqref="C20"/>
    </sheetView>
  </sheetViews>
  <sheetFormatPr defaultRowHeight="15"/>
  <cols>
    <col min="1" max="1" width="6.5703125" style="36" customWidth="1"/>
    <col min="2" max="2" width="14.42578125" style="36" customWidth="1"/>
    <col min="3" max="3" width="48.5703125" style="36" customWidth="1"/>
    <col min="4" max="4" width="81.140625" style="36" customWidth="1"/>
    <col min="5" max="5" width="14" style="36" customWidth="1"/>
    <col min="6" max="6" width="9.7109375" style="6" customWidth="1"/>
    <col min="7" max="243" width="9.7109375" style="7" customWidth="1"/>
    <col min="244" max="244" width="4.7109375" style="7" customWidth="1"/>
    <col min="245" max="245" width="14" style="7" customWidth="1"/>
    <col min="246" max="246" width="39.85546875" style="7" customWidth="1"/>
    <col min="247" max="247" width="41.85546875" style="7" customWidth="1"/>
    <col min="248" max="248" width="11.85546875" style="7" customWidth="1"/>
    <col min="249" max="499" width="9.7109375" style="7" customWidth="1"/>
    <col min="500" max="500" width="4.7109375" style="7" customWidth="1"/>
    <col min="501" max="501" width="14" style="7" customWidth="1"/>
    <col min="502" max="502" width="39.85546875" style="7" customWidth="1"/>
    <col min="503" max="503" width="41.85546875" style="7" customWidth="1"/>
    <col min="504" max="504" width="11.85546875" style="7" customWidth="1"/>
    <col min="505" max="755" width="9.7109375" style="7" customWidth="1"/>
    <col min="756" max="756" width="4.7109375" style="7" customWidth="1"/>
    <col min="757" max="757" width="14" style="7" customWidth="1"/>
    <col min="758" max="758" width="39.85546875" style="7" customWidth="1"/>
    <col min="759" max="759" width="41.85546875" style="7" customWidth="1"/>
    <col min="760" max="760" width="11.85546875" style="7" customWidth="1"/>
    <col min="761" max="1011" width="9.7109375" style="7" customWidth="1"/>
    <col min="1012" max="1012" width="4.7109375" style="7" customWidth="1"/>
    <col min="1013" max="1013" width="14" style="7" customWidth="1"/>
    <col min="1014" max="1014" width="39.85546875" style="7" customWidth="1"/>
    <col min="1015" max="1015" width="41.85546875" style="7" customWidth="1"/>
    <col min="1016" max="1016" width="11.85546875" style="7" customWidth="1"/>
    <col min="1017" max="1024" width="9.7109375" style="7" customWidth="1"/>
  </cols>
  <sheetData>
    <row r="1" spans="1:6" s="4" customFormat="1">
      <c r="A1" s="1" t="s">
        <v>0</v>
      </c>
      <c r="B1" s="1"/>
      <c r="C1" s="1"/>
      <c r="D1" s="1"/>
      <c r="E1" s="2"/>
      <c r="F1" s="3"/>
    </row>
    <row r="2" spans="1:6">
      <c r="A2" s="77" t="s">
        <v>1</v>
      </c>
      <c r="B2" s="77"/>
      <c r="C2" s="77"/>
      <c r="D2" s="77"/>
      <c r="E2" s="5"/>
    </row>
    <row r="3" spans="1:6">
      <c r="A3" s="78" t="s">
        <v>2</v>
      </c>
      <c r="B3" s="78"/>
      <c r="C3" s="78"/>
      <c r="D3" s="78"/>
      <c r="E3" s="5"/>
    </row>
    <row r="4" spans="1:6" ht="12" customHeight="1">
      <c r="A4" s="78" t="s">
        <v>25</v>
      </c>
      <c r="B4" s="78"/>
      <c r="C4" s="78"/>
      <c r="D4" s="78"/>
      <c r="E4" s="5"/>
    </row>
    <row r="5" spans="1:6" ht="12" customHeight="1">
      <c r="A5" s="2"/>
      <c r="B5" s="2"/>
      <c r="C5" s="2"/>
      <c r="D5" s="2"/>
      <c r="E5" s="5"/>
    </row>
    <row r="6" spans="1:6" ht="12" customHeight="1">
      <c r="A6" s="79" t="s">
        <v>4</v>
      </c>
      <c r="B6" s="79"/>
      <c r="C6" s="8"/>
      <c r="D6" s="8"/>
      <c r="E6" s="9"/>
    </row>
    <row r="7" spans="1:6" ht="12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</row>
    <row r="8" spans="1:6" ht="12" customHeight="1">
      <c r="A8" s="11">
        <v>1</v>
      </c>
      <c r="B8" s="12"/>
      <c r="C8" s="13"/>
      <c r="D8" s="14"/>
      <c r="E8" s="15"/>
    </row>
    <row r="9" spans="1:6" ht="12" customHeight="1">
      <c r="A9" s="16"/>
      <c r="B9" s="17"/>
      <c r="C9" s="18"/>
      <c r="D9" s="19"/>
      <c r="E9" s="20"/>
    </row>
    <row r="10" spans="1:6" ht="12" customHeight="1">
      <c r="A10" s="21" t="s">
        <v>10</v>
      </c>
      <c r="B10" s="21"/>
      <c r="C10" s="21"/>
      <c r="D10" s="21"/>
      <c r="E10" s="21"/>
    </row>
    <row r="11" spans="1:6" ht="12" customHeight="1">
      <c r="A11" s="22" t="s">
        <v>11</v>
      </c>
      <c r="B11" s="23" t="s">
        <v>6</v>
      </c>
      <c r="C11" s="24" t="s">
        <v>7</v>
      </c>
      <c r="D11" s="25" t="s">
        <v>8</v>
      </c>
      <c r="E11" s="24" t="s">
        <v>9</v>
      </c>
    </row>
    <row r="12" spans="1:6" ht="12.75" customHeight="1">
      <c r="A12" s="11" t="s">
        <v>26</v>
      </c>
      <c r="B12" s="38">
        <v>348</v>
      </c>
      <c r="C12" s="27" t="s">
        <v>27</v>
      </c>
      <c r="D12" s="33" t="s">
        <v>28</v>
      </c>
      <c r="E12" s="15" t="s">
        <v>29</v>
      </c>
    </row>
    <row r="13" spans="1:6" ht="12.75" customHeight="1">
      <c r="A13" s="11" t="s">
        <v>30</v>
      </c>
      <c r="B13" s="38">
        <v>1262</v>
      </c>
      <c r="C13" s="27" t="s">
        <v>27</v>
      </c>
      <c r="D13" s="33" t="s">
        <v>31</v>
      </c>
      <c r="E13" s="15" t="s">
        <v>29</v>
      </c>
    </row>
    <row r="14" spans="1:6" ht="12.75" customHeight="1">
      <c r="A14" s="11" t="s">
        <v>32</v>
      </c>
      <c r="B14" s="38">
        <v>2590</v>
      </c>
      <c r="C14" s="27" t="s">
        <v>27</v>
      </c>
      <c r="D14" s="33" t="s">
        <v>33</v>
      </c>
      <c r="E14" s="15" t="s">
        <v>29</v>
      </c>
    </row>
    <row r="15" spans="1:6">
      <c r="A15" s="11" t="s">
        <v>69</v>
      </c>
      <c r="B15" s="37">
        <v>54.21</v>
      </c>
      <c r="C15" s="37" t="s">
        <v>35</v>
      </c>
      <c r="D15" s="37" t="s">
        <v>36</v>
      </c>
      <c r="E15" s="15" t="s">
        <v>29</v>
      </c>
    </row>
    <row r="16" spans="1:6">
      <c r="A16" s="11" t="s">
        <v>85</v>
      </c>
      <c r="B16" s="37">
        <v>100</v>
      </c>
      <c r="C16" s="37" t="s">
        <v>37</v>
      </c>
      <c r="D16" s="37" t="s">
        <v>38</v>
      </c>
      <c r="E16" s="15" t="s">
        <v>29</v>
      </c>
    </row>
    <row r="17" spans="1:64">
      <c r="A17" s="11" t="s">
        <v>91</v>
      </c>
      <c r="B17" s="37">
        <v>9475.8799999999992</v>
      </c>
      <c r="C17" s="35" t="s">
        <v>40</v>
      </c>
      <c r="D17" s="37" t="s">
        <v>41</v>
      </c>
      <c r="E17" s="15" t="s">
        <v>29</v>
      </c>
    </row>
    <row r="18" spans="1:64">
      <c r="A18" s="11" t="s">
        <v>149</v>
      </c>
      <c r="B18" s="37">
        <v>1070.9000000000001</v>
      </c>
      <c r="C18" s="32" t="s">
        <v>43</v>
      </c>
      <c r="D18" s="37" t="s">
        <v>44</v>
      </c>
      <c r="E18" s="15" t="s">
        <v>29</v>
      </c>
    </row>
    <row r="19" spans="1:64" customFormat="1">
      <c r="A19" s="11" t="s">
        <v>150</v>
      </c>
      <c r="B19" s="37">
        <v>595</v>
      </c>
      <c r="C19" s="32" t="s">
        <v>46</v>
      </c>
      <c r="D19" s="37" t="s">
        <v>47</v>
      </c>
      <c r="E19" s="15" t="s">
        <v>29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customFormat="1">
      <c r="A20" s="11" t="s">
        <v>34</v>
      </c>
      <c r="B20" s="37">
        <v>7350</v>
      </c>
      <c r="C20" s="32" t="s">
        <v>49</v>
      </c>
      <c r="D20" s="37" t="s">
        <v>50</v>
      </c>
      <c r="E20" s="15" t="s">
        <v>29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customFormat="1">
      <c r="A21" s="11" t="s">
        <v>151</v>
      </c>
      <c r="B21" s="74">
        <v>303.57</v>
      </c>
      <c r="C21" s="75" t="s">
        <v>130</v>
      </c>
      <c r="D21" s="76" t="s">
        <v>132</v>
      </c>
      <c r="E21" s="15" t="s">
        <v>29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customFormat="1">
      <c r="A22" s="11" t="s">
        <v>152</v>
      </c>
      <c r="B22" s="74">
        <v>2383.08</v>
      </c>
      <c r="C22" s="75" t="s">
        <v>130</v>
      </c>
      <c r="D22" s="76" t="s">
        <v>131</v>
      </c>
      <c r="E22" s="15" t="s">
        <v>29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>
      <c r="A23" s="11" t="s">
        <v>153</v>
      </c>
      <c r="B23" s="35">
        <v>476</v>
      </c>
      <c r="C23" s="32" t="s">
        <v>53</v>
      </c>
      <c r="D23" s="37" t="s">
        <v>133</v>
      </c>
      <c r="E23" s="15" t="s">
        <v>29</v>
      </c>
    </row>
    <row r="24" spans="1:64">
      <c r="A24" s="11" t="s">
        <v>39</v>
      </c>
      <c r="B24" s="35">
        <v>11541.1</v>
      </c>
      <c r="C24" s="32" t="s">
        <v>55</v>
      </c>
      <c r="D24" s="37" t="s">
        <v>134</v>
      </c>
      <c r="E24" s="15" t="s">
        <v>29</v>
      </c>
    </row>
    <row r="25" spans="1:64">
      <c r="A25" s="11" t="s">
        <v>42</v>
      </c>
      <c r="B25" s="35">
        <v>11541.1</v>
      </c>
      <c r="C25" s="32" t="s">
        <v>55</v>
      </c>
      <c r="D25" s="37" t="s">
        <v>135</v>
      </c>
      <c r="E25" s="15" t="s">
        <v>29</v>
      </c>
    </row>
    <row r="26" spans="1:64">
      <c r="A26" s="11" t="s">
        <v>45</v>
      </c>
      <c r="B26" s="35">
        <v>11541.1</v>
      </c>
      <c r="C26" s="32" t="s">
        <v>55</v>
      </c>
      <c r="D26" s="37" t="s">
        <v>136</v>
      </c>
      <c r="E26" s="15" t="s">
        <v>29</v>
      </c>
    </row>
    <row r="27" spans="1:64">
      <c r="A27" s="11" t="s">
        <v>48</v>
      </c>
      <c r="B27" s="35">
        <f>165.56+4212.69</f>
        <v>4378.25</v>
      </c>
      <c r="C27" s="32" t="s">
        <v>55</v>
      </c>
      <c r="D27" s="37" t="s">
        <v>137</v>
      </c>
      <c r="E27" s="15" t="s">
        <v>29</v>
      </c>
    </row>
    <row r="28" spans="1:64">
      <c r="A28" s="11" t="s">
        <v>51</v>
      </c>
      <c r="B28" s="35">
        <f>23082.2</f>
        <v>23082.2</v>
      </c>
      <c r="C28" s="32" t="s">
        <v>55</v>
      </c>
      <c r="D28" s="37" t="s">
        <v>138</v>
      </c>
      <c r="E28" s="15" t="s">
        <v>29</v>
      </c>
    </row>
    <row r="29" spans="1:64">
      <c r="A29" s="11" t="s">
        <v>52</v>
      </c>
      <c r="B29" s="35">
        <v>70646.600000000006</v>
      </c>
      <c r="C29" s="37" t="s">
        <v>58</v>
      </c>
      <c r="D29" s="39" t="s">
        <v>59</v>
      </c>
      <c r="E29" s="15" t="s">
        <v>29</v>
      </c>
    </row>
    <row r="30" spans="1:64">
      <c r="A30" s="11" t="s">
        <v>54</v>
      </c>
      <c r="B30" s="35">
        <v>3927</v>
      </c>
      <c r="C30" s="37" t="s">
        <v>60</v>
      </c>
      <c r="D30" s="37" t="s">
        <v>140</v>
      </c>
      <c r="E30" s="15" t="s">
        <v>29</v>
      </c>
    </row>
    <row r="31" spans="1:64">
      <c r="A31" s="11" t="s">
        <v>56</v>
      </c>
      <c r="B31" s="35">
        <v>1047.2</v>
      </c>
      <c r="C31" s="37" t="s">
        <v>60</v>
      </c>
      <c r="D31" s="37" t="s">
        <v>139</v>
      </c>
      <c r="E31" s="15" t="s">
        <v>29</v>
      </c>
    </row>
    <row r="32" spans="1:64">
      <c r="A32" s="11" t="s">
        <v>57</v>
      </c>
      <c r="B32" s="32">
        <v>1008.64</v>
      </c>
      <c r="C32" s="35" t="s">
        <v>61</v>
      </c>
      <c r="D32" s="37" t="s">
        <v>141</v>
      </c>
      <c r="E32" s="15" t="s">
        <v>29</v>
      </c>
    </row>
    <row r="33" spans="1:5">
      <c r="A33" s="21" t="s">
        <v>17</v>
      </c>
      <c r="B33" s="21"/>
      <c r="C33" s="21"/>
      <c r="D33" s="21"/>
      <c r="E33" s="21"/>
    </row>
    <row r="34" spans="1:5">
      <c r="A34" s="24" t="s">
        <v>5</v>
      </c>
      <c r="B34" s="29" t="s">
        <v>6</v>
      </c>
      <c r="C34" s="30" t="s">
        <v>7</v>
      </c>
      <c r="D34" s="30" t="s">
        <v>8</v>
      </c>
      <c r="E34" s="24" t="s">
        <v>9</v>
      </c>
    </row>
    <row r="35" spans="1:5" ht="15.75" customHeight="1">
      <c r="A35" s="31"/>
      <c r="B35" s="32"/>
      <c r="C35" s="32"/>
      <c r="D35" s="33"/>
      <c r="E35" s="34"/>
    </row>
    <row r="37" spans="1:5">
      <c r="A37" s="21" t="s">
        <v>18</v>
      </c>
      <c r="B37" s="21"/>
      <c r="C37" s="21"/>
      <c r="D37" s="21"/>
      <c r="E37" s="21"/>
    </row>
    <row r="38" spans="1:5">
      <c r="A38" s="24" t="s">
        <v>5</v>
      </c>
      <c r="B38" s="29" t="s">
        <v>6</v>
      </c>
      <c r="C38" s="30" t="s">
        <v>7</v>
      </c>
      <c r="D38" s="30" t="s">
        <v>8</v>
      </c>
      <c r="E38" s="24" t="s">
        <v>9</v>
      </c>
    </row>
    <row r="39" spans="1:5">
      <c r="A39" s="39">
        <v>1</v>
      </c>
      <c r="B39" s="27">
        <v>5950</v>
      </c>
      <c r="C39" s="39" t="s">
        <v>62</v>
      </c>
      <c r="D39" s="39" t="s">
        <v>63</v>
      </c>
      <c r="E39" s="15" t="s">
        <v>29</v>
      </c>
    </row>
  </sheetData>
  <mergeCells count="4">
    <mergeCell ref="A2:D2"/>
    <mergeCell ref="A3:D3"/>
    <mergeCell ref="A4:D4"/>
    <mergeCell ref="A6:B6"/>
  </mergeCells>
  <pageMargins left="0.70830000000000004" right="0.70830000000000004" top="1.1417000000000002" bottom="1.1417000000000002" header="0.74800000000000011" footer="0.74800000000000011"/>
  <pageSetup paperSize="9" scale="65" fitToWidth="0" fitToHeight="0" orientation="landscape" horizontalDpi="300" verticalDpi="300" r:id="rId1"/>
  <headerFooter alignWithMargins="0"/>
  <colBreaks count="1" manualBreakCount="1">
    <brk id="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6"/>
  <sheetViews>
    <sheetView zoomScale="80" zoomScaleNormal="80" workbookViewId="0">
      <selection activeCell="D33" sqref="D33"/>
    </sheetView>
  </sheetViews>
  <sheetFormatPr defaultRowHeight="15"/>
  <cols>
    <col min="1" max="1" width="6.5703125" style="36" customWidth="1"/>
    <col min="2" max="2" width="14.42578125" style="36" customWidth="1"/>
    <col min="3" max="3" width="36.140625" style="36" customWidth="1"/>
    <col min="4" max="4" width="81.28515625" style="36" customWidth="1"/>
    <col min="5" max="5" width="14" style="36" customWidth="1"/>
    <col min="6" max="6" width="9.7109375" style="6" customWidth="1"/>
    <col min="7" max="243" width="9.7109375" style="7" customWidth="1"/>
    <col min="244" max="244" width="4.7109375" style="7" customWidth="1"/>
    <col min="245" max="245" width="14" style="7" customWidth="1"/>
    <col min="246" max="246" width="39.85546875" style="7" customWidth="1"/>
    <col min="247" max="247" width="41.85546875" style="7" customWidth="1"/>
    <col min="248" max="248" width="11.85546875" style="7" customWidth="1"/>
    <col min="249" max="499" width="9.7109375" style="7" customWidth="1"/>
    <col min="500" max="500" width="4.7109375" style="7" customWidth="1"/>
    <col min="501" max="501" width="14" style="7" customWidth="1"/>
    <col min="502" max="502" width="39.85546875" style="7" customWidth="1"/>
    <col min="503" max="503" width="41.85546875" style="7" customWidth="1"/>
    <col min="504" max="504" width="11.85546875" style="7" customWidth="1"/>
    <col min="505" max="755" width="9.7109375" style="7" customWidth="1"/>
    <col min="756" max="756" width="4.7109375" style="7" customWidth="1"/>
    <col min="757" max="757" width="14" style="7" customWidth="1"/>
    <col min="758" max="758" width="39.85546875" style="7" customWidth="1"/>
    <col min="759" max="759" width="41.85546875" style="7" customWidth="1"/>
    <col min="760" max="760" width="11.85546875" style="7" customWidth="1"/>
    <col min="761" max="1011" width="9.7109375" style="7" customWidth="1"/>
    <col min="1012" max="1012" width="4.7109375" style="7" customWidth="1"/>
    <col min="1013" max="1013" width="14" style="7" customWidth="1"/>
    <col min="1014" max="1014" width="39.85546875" style="7" customWidth="1"/>
    <col min="1015" max="1015" width="41.85546875" style="7" customWidth="1"/>
    <col min="1016" max="1016" width="11.85546875" style="7" customWidth="1"/>
    <col min="1017" max="1024" width="9.7109375" style="7" customWidth="1"/>
  </cols>
  <sheetData>
    <row r="1" spans="1:6" s="4" customFormat="1">
      <c r="A1" s="1" t="s">
        <v>0</v>
      </c>
      <c r="B1" s="1"/>
      <c r="C1" s="1"/>
      <c r="D1" s="1"/>
      <c r="E1" s="2"/>
      <c r="F1" s="3"/>
    </row>
    <row r="2" spans="1:6">
      <c r="A2" s="77" t="s">
        <v>1</v>
      </c>
      <c r="B2" s="77"/>
      <c r="C2" s="77"/>
      <c r="D2" s="77"/>
      <c r="E2" s="5"/>
    </row>
    <row r="3" spans="1:6">
      <c r="A3" s="78" t="s">
        <v>2</v>
      </c>
      <c r="B3" s="78"/>
      <c r="C3" s="78"/>
      <c r="D3" s="78"/>
      <c r="E3" s="5"/>
    </row>
    <row r="4" spans="1:6" ht="12" customHeight="1">
      <c r="A4" s="78" t="s">
        <v>64</v>
      </c>
      <c r="B4" s="78"/>
      <c r="C4" s="78"/>
      <c r="D4" s="78"/>
      <c r="E4" s="5"/>
    </row>
    <row r="5" spans="1:6" ht="12" customHeight="1">
      <c r="A5" s="2"/>
      <c r="B5" s="2"/>
      <c r="C5" s="2"/>
      <c r="D5" s="2"/>
      <c r="E5" s="5"/>
    </row>
    <row r="6" spans="1:6" ht="12" customHeight="1">
      <c r="A6" s="79" t="s">
        <v>4</v>
      </c>
      <c r="B6" s="79"/>
      <c r="C6" s="8"/>
      <c r="D6" s="8"/>
      <c r="E6" s="9"/>
    </row>
    <row r="7" spans="1:6" ht="12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</row>
    <row r="8" spans="1:6" ht="12" customHeight="1">
      <c r="A8" s="11">
        <v>1</v>
      </c>
      <c r="B8" s="12"/>
      <c r="C8" s="13"/>
      <c r="D8" s="14"/>
      <c r="E8" s="15"/>
    </row>
    <row r="9" spans="1:6" ht="12" customHeight="1">
      <c r="A9" s="16"/>
      <c r="B9" s="17"/>
      <c r="C9" s="18"/>
      <c r="D9" s="19"/>
      <c r="E9" s="20"/>
    </row>
    <row r="10" spans="1:6" ht="12" customHeight="1">
      <c r="A10" s="21" t="s">
        <v>10</v>
      </c>
      <c r="B10" s="21"/>
      <c r="C10" s="21"/>
      <c r="D10" s="21"/>
      <c r="E10" s="21"/>
    </row>
    <row r="11" spans="1:6" ht="12" customHeight="1">
      <c r="A11" s="22" t="s">
        <v>11</v>
      </c>
      <c r="B11" s="23" t="s">
        <v>6</v>
      </c>
      <c r="C11" s="24" t="s">
        <v>7</v>
      </c>
      <c r="D11" s="25" t="s">
        <v>8</v>
      </c>
      <c r="E11" s="24" t="s">
        <v>9</v>
      </c>
    </row>
    <row r="12" spans="1:6">
      <c r="A12" s="11">
        <v>1</v>
      </c>
      <c r="B12" s="40">
        <v>35000</v>
      </c>
      <c r="C12" s="35" t="s">
        <v>0</v>
      </c>
      <c r="D12" s="33" t="s">
        <v>145</v>
      </c>
      <c r="E12" s="15" t="s">
        <v>65</v>
      </c>
    </row>
    <row r="13" spans="1:6">
      <c r="A13" s="11"/>
      <c r="B13" s="35"/>
      <c r="C13" s="35"/>
      <c r="D13" s="33"/>
      <c r="E13" s="15"/>
    </row>
    <row r="14" spans="1:6">
      <c r="A14" s="11"/>
      <c r="B14" s="35"/>
      <c r="C14" s="35"/>
      <c r="D14" s="33"/>
      <c r="E14" s="15"/>
    </row>
    <row r="15" spans="1:6">
      <c r="A15" s="11"/>
      <c r="B15" s="35"/>
      <c r="C15" s="41"/>
      <c r="D15" s="37"/>
      <c r="E15" s="15"/>
    </row>
    <row r="16" spans="1:6">
      <c r="A16" s="21" t="s">
        <v>17</v>
      </c>
      <c r="B16" s="21"/>
      <c r="C16" s="21"/>
      <c r="D16" s="21"/>
      <c r="E16" s="21"/>
    </row>
    <row r="17" spans="1:1024">
      <c r="A17" s="24" t="s">
        <v>5</v>
      </c>
      <c r="B17" s="29" t="s">
        <v>6</v>
      </c>
      <c r="C17" s="30" t="s">
        <v>7</v>
      </c>
      <c r="D17" s="30" t="s">
        <v>8</v>
      </c>
      <c r="E17" s="24" t="s">
        <v>9</v>
      </c>
    </row>
    <row r="18" spans="1:1024">
      <c r="A18" s="31">
        <v>1</v>
      </c>
      <c r="B18" s="32"/>
      <c r="C18" s="32"/>
      <c r="D18" s="33"/>
      <c r="E18" s="34"/>
    </row>
    <row r="19" spans="1:1024">
      <c r="A19" s="31">
        <v>2</v>
      </c>
      <c r="B19" s="32"/>
      <c r="C19" s="32"/>
      <c r="D19" s="33"/>
      <c r="E19" s="34"/>
    </row>
    <row r="20" spans="1:1024">
      <c r="A20" s="31">
        <v>3</v>
      </c>
      <c r="B20" s="35"/>
      <c r="C20" s="14"/>
      <c r="D20" s="14"/>
      <c r="E20" s="34"/>
    </row>
    <row r="22" spans="1:1024">
      <c r="A22" s="21" t="s">
        <v>18</v>
      </c>
      <c r="B22" s="21"/>
      <c r="C22" s="21"/>
      <c r="D22" s="21"/>
      <c r="E22" s="21"/>
    </row>
    <row r="23" spans="1:1024">
      <c r="A23" s="24" t="s">
        <v>5</v>
      </c>
      <c r="B23" s="29" t="s">
        <v>6</v>
      </c>
      <c r="C23" s="30" t="s">
        <v>7</v>
      </c>
      <c r="D23" s="30" t="s">
        <v>8</v>
      </c>
      <c r="E23" s="24" t="s">
        <v>9</v>
      </c>
    </row>
    <row r="24" spans="1:1024">
      <c r="A24" s="37">
        <v>1</v>
      </c>
      <c r="B24" s="35">
        <v>200</v>
      </c>
      <c r="C24" s="35" t="s">
        <v>66</v>
      </c>
      <c r="D24" s="33" t="s">
        <v>146</v>
      </c>
      <c r="E24" s="15" t="s">
        <v>65</v>
      </c>
    </row>
    <row r="25" spans="1:1024">
      <c r="A25" s="37">
        <v>2</v>
      </c>
      <c r="B25" s="35">
        <v>113.05</v>
      </c>
      <c r="C25" s="35" t="s">
        <v>20</v>
      </c>
      <c r="D25" s="33" t="s">
        <v>67</v>
      </c>
      <c r="E25" s="15" t="s">
        <v>65</v>
      </c>
    </row>
    <row r="26" spans="1:1024" s="61" customFormat="1">
      <c r="A26" s="39">
        <v>3</v>
      </c>
      <c r="B26" s="27">
        <v>841</v>
      </c>
      <c r="C26" s="39" t="s">
        <v>148</v>
      </c>
      <c r="D26" s="39" t="s">
        <v>147</v>
      </c>
      <c r="E26" s="34" t="s">
        <v>65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</row>
  </sheetData>
  <mergeCells count="4">
    <mergeCell ref="A2:D2"/>
    <mergeCell ref="A3:D3"/>
    <mergeCell ref="A4:D4"/>
    <mergeCell ref="A6:B6"/>
  </mergeCells>
  <pageMargins left="0.70830000000000004" right="0.70830000000000004" top="1.1417000000000002" bottom="1.1417000000000002" header="0.74800000000000011" footer="0.74800000000000011"/>
  <pageSetup paperSize="9" scale="65" fitToWidth="0" fitToHeight="0" orientation="landscape" horizontalDpi="300" verticalDpi="300" r:id="rId1"/>
  <headerFooter alignWithMargins="0"/>
  <colBreaks count="1" manualBreakCount="1">
    <brk id="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048573"/>
  <sheetViews>
    <sheetView zoomScale="80" zoomScaleNormal="80" workbookViewId="0">
      <selection activeCell="I17" sqref="I17"/>
    </sheetView>
  </sheetViews>
  <sheetFormatPr defaultRowHeight="15" customHeight="1"/>
  <cols>
    <col min="1" max="1" width="7.7109375" style="36" customWidth="1"/>
    <col min="2" max="2" width="16.7109375" style="36" customWidth="1"/>
    <col min="3" max="3" width="34.140625" style="36" customWidth="1"/>
    <col min="4" max="4" width="107.28515625" style="36" customWidth="1"/>
    <col min="5" max="5" width="13.5703125" style="36" customWidth="1"/>
    <col min="6" max="6" width="9.7109375" style="6" customWidth="1"/>
    <col min="7" max="243" width="9.7109375" style="7" customWidth="1"/>
    <col min="244" max="244" width="4.7109375" style="7" customWidth="1"/>
    <col min="245" max="245" width="14" style="7" customWidth="1"/>
    <col min="246" max="246" width="39.85546875" style="7" customWidth="1"/>
    <col min="247" max="247" width="41.85546875" style="7" customWidth="1"/>
    <col min="248" max="248" width="11.85546875" style="7" customWidth="1"/>
    <col min="249" max="499" width="9.7109375" style="7" customWidth="1"/>
    <col min="500" max="500" width="4.7109375" style="7" customWidth="1"/>
    <col min="501" max="501" width="14" style="7" customWidth="1"/>
    <col min="502" max="502" width="39.85546875" style="7" customWidth="1"/>
    <col min="503" max="503" width="41.85546875" style="7" customWidth="1"/>
    <col min="504" max="504" width="11.85546875" style="7" customWidth="1"/>
    <col min="505" max="755" width="9.7109375" style="7" customWidth="1"/>
    <col min="756" max="756" width="4.7109375" style="7" customWidth="1"/>
    <col min="757" max="757" width="14" style="7" customWidth="1"/>
    <col min="758" max="758" width="39.85546875" style="7" customWidth="1"/>
    <col min="759" max="759" width="41.85546875" style="7" customWidth="1"/>
    <col min="760" max="760" width="11.85546875" style="7" customWidth="1"/>
    <col min="761" max="1011" width="9.7109375" style="7" customWidth="1"/>
    <col min="1012" max="1012" width="4.7109375" style="7" customWidth="1"/>
    <col min="1013" max="1013" width="14" style="7" customWidth="1"/>
    <col min="1014" max="1014" width="39.85546875" style="7" customWidth="1"/>
    <col min="1015" max="1015" width="41.85546875" style="7" customWidth="1"/>
    <col min="1016" max="1016" width="11.85546875" style="7" customWidth="1"/>
    <col min="1017" max="1024" width="9.7109375" style="7" customWidth="1"/>
  </cols>
  <sheetData>
    <row r="1" spans="1:6" s="4" customFormat="1" ht="15" customHeight="1">
      <c r="A1" s="42" t="s">
        <v>0</v>
      </c>
      <c r="B1" s="42"/>
      <c r="C1" s="42"/>
      <c r="D1" s="42"/>
      <c r="E1" s="43"/>
      <c r="F1" s="3"/>
    </row>
    <row r="2" spans="1:6" ht="15" customHeight="1">
      <c r="A2" s="80" t="s">
        <v>1</v>
      </c>
      <c r="B2" s="80"/>
      <c r="C2" s="80"/>
      <c r="D2" s="80"/>
      <c r="E2" s="44"/>
    </row>
    <row r="3" spans="1:6" ht="15" customHeight="1">
      <c r="A3" s="81" t="s">
        <v>2</v>
      </c>
      <c r="B3" s="81"/>
      <c r="C3" s="81"/>
      <c r="D3" s="81"/>
      <c r="E3" s="44"/>
    </row>
    <row r="4" spans="1:6" ht="15" customHeight="1">
      <c r="A4" s="81" t="s">
        <v>93</v>
      </c>
      <c r="B4" s="81"/>
      <c r="C4" s="81"/>
      <c r="D4" s="81"/>
      <c r="E4" s="44"/>
    </row>
    <row r="5" spans="1:6" ht="15" customHeight="1">
      <c r="A5" s="82" t="s">
        <v>4</v>
      </c>
      <c r="B5" s="82"/>
      <c r="C5" s="2"/>
      <c r="D5" s="2"/>
      <c r="E5" s="5"/>
    </row>
    <row r="6" spans="1:6" ht="15" customHeight="1">
      <c r="A6" s="24" t="s">
        <v>5</v>
      </c>
      <c r="B6" s="24" t="s">
        <v>6</v>
      </c>
      <c r="C6" s="24" t="s">
        <v>7</v>
      </c>
      <c r="D6" s="24" t="s">
        <v>8</v>
      </c>
      <c r="E6" s="24" t="s">
        <v>9</v>
      </c>
    </row>
    <row r="7" spans="1:6" ht="15" customHeight="1">
      <c r="A7" s="31">
        <v>1</v>
      </c>
      <c r="B7" s="45"/>
      <c r="C7" s="46"/>
      <c r="D7" s="47"/>
      <c r="E7" s="48"/>
    </row>
    <row r="8" spans="1:6" ht="15" customHeight="1">
      <c r="A8" s="31">
        <v>2</v>
      </c>
      <c r="B8" s="45"/>
      <c r="C8" s="46"/>
      <c r="D8" s="47"/>
      <c r="E8" s="48"/>
    </row>
    <row r="9" spans="1:6" ht="15" customHeight="1">
      <c r="A9" s="49"/>
      <c r="B9" s="50"/>
      <c r="C9" s="51"/>
      <c r="D9" s="52"/>
      <c r="E9" s="53"/>
    </row>
    <row r="10" spans="1:6" ht="15" customHeight="1">
      <c r="A10" s="21" t="s">
        <v>68</v>
      </c>
      <c r="B10" s="21"/>
      <c r="C10" s="21"/>
      <c r="D10" s="21"/>
      <c r="E10" s="21"/>
    </row>
    <row r="11" spans="1:6" ht="15" customHeight="1">
      <c r="A11" s="22" t="s">
        <v>11</v>
      </c>
      <c r="B11" s="23" t="s">
        <v>6</v>
      </c>
      <c r="C11" s="24" t="s">
        <v>7</v>
      </c>
      <c r="D11" s="25" t="s">
        <v>8</v>
      </c>
      <c r="E11" s="24" t="s">
        <v>9</v>
      </c>
    </row>
    <row r="12" spans="1:6" ht="15" customHeight="1">
      <c r="A12" s="31" t="s">
        <v>26</v>
      </c>
      <c r="B12" s="62">
        <v>2279.71</v>
      </c>
      <c r="C12" s="63" t="s">
        <v>72</v>
      </c>
      <c r="D12" s="64" t="s">
        <v>73</v>
      </c>
      <c r="E12" s="15">
        <v>44364</v>
      </c>
    </row>
    <row r="13" spans="1:6" ht="15" customHeight="1">
      <c r="A13" s="31" t="s">
        <v>30</v>
      </c>
      <c r="B13" s="62">
        <v>1047.71</v>
      </c>
      <c r="C13" s="63" t="s">
        <v>74</v>
      </c>
      <c r="D13" s="64" t="s">
        <v>75</v>
      </c>
      <c r="E13" s="15">
        <v>44364</v>
      </c>
    </row>
    <row r="14" spans="1:6" ht="15" customHeight="1">
      <c r="A14" s="31" t="s">
        <v>32</v>
      </c>
      <c r="B14" s="62">
        <v>439.53</v>
      </c>
      <c r="C14" s="65" t="s">
        <v>76</v>
      </c>
      <c r="D14" s="64" t="s">
        <v>77</v>
      </c>
      <c r="E14" s="15">
        <v>44364</v>
      </c>
    </row>
    <row r="15" spans="1:6" ht="15" customHeight="1">
      <c r="A15" s="31" t="s">
        <v>69</v>
      </c>
      <c r="B15" s="62">
        <f>9399+183.19+38556.48+208973.01</f>
        <v>257111.68000000002</v>
      </c>
      <c r="C15" s="63" t="s">
        <v>94</v>
      </c>
      <c r="D15" s="64" t="s">
        <v>78</v>
      </c>
      <c r="E15" s="15">
        <v>44364</v>
      </c>
    </row>
    <row r="16" spans="1:6" ht="15" customHeight="1">
      <c r="A16" s="31" t="s">
        <v>32</v>
      </c>
      <c r="B16" s="27">
        <v>1931.27</v>
      </c>
      <c r="C16" s="35" t="s">
        <v>79</v>
      </c>
      <c r="D16" s="33" t="s">
        <v>80</v>
      </c>
      <c r="E16" s="15">
        <v>44364</v>
      </c>
    </row>
    <row r="17" spans="1:5" ht="15" customHeight="1">
      <c r="A17" s="31" t="s">
        <v>32</v>
      </c>
      <c r="B17" s="27">
        <v>169.6</v>
      </c>
      <c r="C17" s="35" t="s">
        <v>81</v>
      </c>
      <c r="D17" s="33" t="s">
        <v>82</v>
      </c>
      <c r="E17" s="15">
        <v>44364</v>
      </c>
    </row>
    <row r="18" spans="1:5" ht="15" customHeight="1">
      <c r="A18" s="31" t="s">
        <v>32</v>
      </c>
      <c r="B18" s="27">
        <v>952</v>
      </c>
      <c r="C18" s="35" t="s">
        <v>83</v>
      </c>
      <c r="D18" s="33" t="s">
        <v>84</v>
      </c>
      <c r="E18" s="15">
        <v>44364</v>
      </c>
    </row>
    <row r="19" spans="1:5" ht="15" customHeight="1">
      <c r="A19" s="31" t="s">
        <v>69</v>
      </c>
      <c r="B19" s="27">
        <v>199.99</v>
      </c>
      <c r="C19" s="35" t="s">
        <v>86</v>
      </c>
      <c r="D19" s="33" t="s">
        <v>92</v>
      </c>
      <c r="E19" s="15">
        <v>44364</v>
      </c>
    </row>
    <row r="20" spans="1:5" ht="15" customHeight="1">
      <c r="A20" s="31" t="s">
        <v>85</v>
      </c>
      <c r="B20" s="27">
        <f>45713.43+186.28+2918.34</f>
        <v>48818.05</v>
      </c>
      <c r="C20" s="35" t="s">
        <v>87</v>
      </c>
      <c r="D20" s="64" t="s">
        <v>88</v>
      </c>
      <c r="E20" s="15">
        <v>44364</v>
      </c>
    </row>
    <row r="21" spans="1:5" ht="15" customHeight="1">
      <c r="A21" s="31" t="s">
        <v>91</v>
      </c>
      <c r="B21" s="27">
        <v>200000</v>
      </c>
      <c r="C21" s="35" t="s">
        <v>89</v>
      </c>
      <c r="D21" s="33" t="s">
        <v>90</v>
      </c>
      <c r="E21" s="15">
        <v>44364</v>
      </c>
    </row>
    <row r="22" spans="1:5" ht="15" customHeight="1">
      <c r="A22" s="21" t="s">
        <v>17</v>
      </c>
      <c r="B22" s="21"/>
      <c r="C22" s="21"/>
      <c r="D22" s="21"/>
      <c r="E22" s="21"/>
    </row>
    <row r="23" spans="1:5" ht="15" customHeight="1">
      <c r="A23" s="24" t="s">
        <v>5</v>
      </c>
      <c r="B23" s="23" t="s">
        <v>6</v>
      </c>
      <c r="C23" s="24" t="s">
        <v>7</v>
      </c>
      <c r="D23" s="25" t="s">
        <v>8</v>
      </c>
      <c r="E23" s="24" t="s">
        <v>9</v>
      </c>
    </row>
    <row r="24" spans="1:5" ht="15" customHeight="1">
      <c r="A24" s="54">
        <v>1</v>
      </c>
      <c r="B24" s="55"/>
      <c r="C24" s="55"/>
      <c r="D24" s="55"/>
      <c r="E24" s="55"/>
    </row>
    <row r="25" spans="1:5" ht="15" customHeight="1">
      <c r="A25" s="54">
        <v>2</v>
      </c>
      <c r="B25" s="56"/>
      <c r="C25" s="57"/>
      <c r="D25" s="57"/>
      <c r="E25" s="58"/>
    </row>
    <row r="26" spans="1:5" ht="15" customHeight="1">
      <c r="A26" s="55"/>
      <c r="B26" s="55"/>
      <c r="C26" s="55"/>
      <c r="D26" s="55"/>
      <c r="E26" s="55"/>
    </row>
    <row r="27" spans="1:5" ht="15" customHeight="1">
      <c r="A27" s="59" t="s">
        <v>70</v>
      </c>
      <c r="B27" s="59"/>
      <c r="C27" s="59"/>
      <c r="D27" s="59"/>
      <c r="E27" s="59"/>
    </row>
    <row r="28" spans="1:5" ht="15" customHeight="1">
      <c r="A28" s="24" t="s">
        <v>5</v>
      </c>
      <c r="B28" s="23" t="s">
        <v>6</v>
      </c>
      <c r="C28" s="24" t="s">
        <v>7</v>
      </c>
      <c r="D28" s="25" t="s">
        <v>8</v>
      </c>
      <c r="E28" s="24" t="s">
        <v>9</v>
      </c>
    </row>
    <row r="29" spans="1:5" ht="15" customHeight="1">
      <c r="A29" s="60">
        <v>1</v>
      </c>
      <c r="B29" s="35"/>
      <c r="C29" s="37"/>
      <c r="D29" s="37"/>
      <c r="E29" s="15"/>
    </row>
    <row r="30" spans="1:5" ht="15" customHeight="1">
      <c r="A30" s="55"/>
      <c r="B30" s="55"/>
      <c r="C30" s="55"/>
      <c r="D30" s="55"/>
      <c r="E30" s="55"/>
    </row>
    <row r="31" spans="1:5" ht="15" customHeight="1">
      <c r="A31" s="55"/>
      <c r="B31" s="55"/>
      <c r="C31" s="55"/>
      <c r="D31" s="55"/>
      <c r="E31" s="55"/>
    </row>
    <row r="32" spans="1:5" ht="15" customHeight="1">
      <c r="A32" s="55"/>
      <c r="B32" s="55"/>
      <c r="C32" s="55"/>
      <c r="D32" s="55"/>
      <c r="E32" s="55"/>
    </row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</sheetData>
  <mergeCells count="4">
    <mergeCell ref="A2:D2"/>
    <mergeCell ref="A3:D3"/>
    <mergeCell ref="A4:D4"/>
    <mergeCell ref="A5:B5"/>
  </mergeCells>
  <pageMargins left="0.70830000000000004" right="0.70830000000000004" top="1.1417000000000002" bottom="1.1417000000000002" header="0.74800000000000011" footer="0.74800000000000011"/>
  <pageSetup paperSize="9" scale="71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4"/>
  <sheetViews>
    <sheetView topLeftCell="A22" zoomScale="80" zoomScaleNormal="80" workbookViewId="0">
      <selection activeCell="J19" sqref="J19"/>
    </sheetView>
  </sheetViews>
  <sheetFormatPr defaultRowHeight="15"/>
  <cols>
    <col min="1" max="1" width="6.5703125" style="36" customWidth="1"/>
    <col min="2" max="2" width="14.42578125" style="36" customWidth="1"/>
    <col min="3" max="3" width="48.5703125" style="36" customWidth="1"/>
    <col min="4" max="4" width="87" style="36" customWidth="1"/>
    <col min="5" max="5" width="14" style="36" customWidth="1"/>
    <col min="6" max="6" width="9.7109375" style="6" customWidth="1"/>
    <col min="7" max="243" width="9.7109375" style="7" customWidth="1"/>
    <col min="244" max="244" width="4.7109375" style="7" customWidth="1"/>
    <col min="245" max="245" width="14" style="7" customWidth="1"/>
    <col min="246" max="246" width="39.85546875" style="7" customWidth="1"/>
    <col min="247" max="247" width="41.85546875" style="7" customWidth="1"/>
    <col min="248" max="248" width="11.85546875" style="7" customWidth="1"/>
    <col min="249" max="499" width="9.7109375" style="7" customWidth="1"/>
    <col min="500" max="500" width="4.7109375" style="7" customWidth="1"/>
    <col min="501" max="501" width="14" style="7" customWidth="1"/>
    <col min="502" max="502" width="39.85546875" style="7" customWidth="1"/>
    <col min="503" max="503" width="41.85546875" style="7" customWidth="1"/>
    <col min="504" max="504" width="11.85546875" style="7" customWidth="1"/>
    <col min="505" max="755" width="9.7109375" style="7" customWidth="1"/>
    <col min="756" max="756" width="4.7109375" style="7" customWidth="1"/>
    <col min="757" max="757" width="14" style="7" customWidth="1"/>
    <col min="758" max="758" width="39.85546875" style="7" customWidth="1"/>
    <col min="759" max="759" width="41.85546875" style="7" customWidth="1"/>
    <col min="760" max="760" width="11.85546875" style="7" customWidth="1"/>
    <col min="761" max="1011" width="9.7109375" style="7" customWidth="1"/>
    <col min="1012" max="1012" width="4.7109375" style="7" customWidth="1"/>
    <col min="1013" max="1013" width="14" style="7" customWidth="1"/>
    <col min="1014" max="1014" width="39.85546875" style="7" customWidth="1"/>
    <col min="1015" max="1015" width="41.85546875" style="7" customWidth="1"/>
    <col min="1016" max="1016" width="11.85546875" style="7" customWidth="1"/>
    <col min="1017" max="1024" width="9.7109375" style="7" customWidth="1"/>
  </cols>
  <sheetData>
    <row r="1" spans="1:6" s="4" customFormat="1">
      <c r="A1" s="1" t="s">
        <v>0</v>
      </c>
      <c r="B1" s="1"/>
      <c r="C1" s="1"/>
      <c r="D1" s="1"/>
      <c r="E1" s="2"/>
      <c r="F1" s="3"/>
    </row>
    <row r="2" spans="1:6">
      <c r="A2" s="77" t="s">
        <v>1</v>
      </c>
      <c r="B2" s="77"/>
      <c r="C2" s="77"/>
      <c r="D2" s="77"/>
      <c r="E2" s="5"/>
    </row>
    <row r="3" spans="1:6">
      <c r="A3" s="78" t="s">
        <v>2</v>
      </c>
      <c r="B3" s="78"/>
      <c r="C3" s="78"/>
      <c r="D3" s="78"/>
      <c r="E3" s="5"/>
    </row>
    <row r="4" spans="1:6" ht="12" customHeight="1">
      <c r="A4" s="78" t="s">
        <v>127</v>
      </c>
      <c r="B4" s="78"/>
      <c r="C4" s="78"/>
      <c r="D4" s="78"/>
      <c r="E4" s="5"/>
    </row>
    <row r="5" spans="1:6" ht="12" customHeight="1">
      <c r="A5" s="2"/>
      <c r="B5" s="2"/>
      <c r="C5" s="2"/>
      <c r="D5" s="2"/>
      <c r="E5" s="5"/>
    </row>
    <row r="6" spans="1:6" ht="12" customHeight="1">
      <c r="A6" s="79" t="s">
        <v>4</v>
      </c>
      <c r="B6" s="79"/>
      <c r="C6" s="8"/>
      <c r="D6" s="8"/>
      <c r="E6" s="9"/>
    </row>
    <row r="7" spans="1:6" ht="12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</row>
    <row r="8" spans="1:6" ht="12" customHeight="1">
      <c r="A8" s="11">
        <v>1</v>
      </c>
      <c r="B8" s="12"/>
      <c r="C8" s="13"/>
      <c r="D8" s="14"/>
      <c r="E8" s="15"/>
    </row>
    <row r="9" spans="1:6" ht="12" customHeight="1">
      <c r="A9" s="16"/>
      <c r="B9" s="17"/>
      <c r="C9" s="18"/>
      <c r="D9" s="19"/>
      <c r="E9" s="20"/>
    </row>
    <row r="10" spans="1:6" ht="12" customHeight="1">
      <c r="A10" s="21" t="s">
        <v>10</v>
      </c>
      <c r="B10" s="21"/>
      <c r="C10" s="21"/>
      <c r="D10" s="21"/>
      <c r="E10" s="21"/>
    </row>
    <row r="11" spans="1:6" ht="12" customHeight="1">
      <c r="A11" s="22" t="s">
        <v>11</v>
      </c>
      <c r="B11" s="23" t="s">
        <v>6</v>
      </c>
      <c r="C11" s="24" t="s">
        <v>7</v>
      </c>
      <c r="D11" s="25" t="s">
        <v>8</v>
      </c>
      <c r="E11" s="24" t="s">
        <v>9</v>
      </c>
    </row>
    <row r="12" spans="1:6" s="7" customFormat="1" ht="12.75" customHeight="1">
      <c r="A12" s="11">
        <v>1</v>
      </c>
      <c r="B12" s="69">
        <v>1180.5999999999999</v>
      </c>
      <c r="C12" s="27" t="s">
        <v>71</v>
      </c>
      <c r="D12" s="33" t="s">
        <v>128</v>
      </c>
      <c r="E12" s="15">
        <v>44365</v>
      </c>
      <c r="F12" s="6"/>
    </row>
    <row r="13" spans="1:6" s="7" customFormat="1" ht="12.75">
      <c r="A13" s="11">
        <v>2</v>
      </c>
      <c r="B13" s="70">
        <v>26335.98</v>
      </c>
      <c r="C13" s="66" t="s">
        <v>95</v>
      </c>
      <c r="D13" s="67" t="s">
        <v>96</v>
      </c>
      <c r="E13" s="15">
        <v>44365</v>
      </c>
      <c r="F13" s="6"/>
    </row>
    <row r="14" spans="1:6" s="7" customFormat="1" ht="12.75">
      <c r="A14" s="11">
        <v>3</v>
      </c>
      <c r="B14" s="71">
        <v>17557.32</v>
      </c>
      <c r="C14" s="66" t="s">
        <v>97</v>
      </c>
      <c r="D14" s="67" t="s">
        <v>98</v>
      </c>
      <c r="E14" s="15">
        <v>44365</v>
      </c>
      <c r="F14" s="6"/>
    </row>
    <row r="15" spans="1:6" s="7" customFormat="1" ht="12.75">
      <c r="A15" s="11">
        <v>4</v>
      </c>
      <c r="B15" s="72">
        <v>24288</v>
      </c>
      <c r="C15" s="35" t="s">
        <v>99</v>
      </c>
      <c r="D15" s="67" t="s">
        <v>100</v>
      </c>
      <c r="E15" s="15">
        <v>44365</v>
      </c>
      <c r="F15" s="6"/>
    </row>
    <row r="16" spans="1:6" s="7" customFormat="1" ht="12.75">
      <c r="A16" s="11">
        <v>5</v>
      </c>
      <c r="B16" s="68">
        <v>10.27</v>
      </c>
      <c r="C16" s="66" t="s">
        <v>101</v>
      </c>
      <c r="D16" s="67" t="s">
        <v>113</v>
      </c>
      <c r="E16" s="15">
        <v>44365</v>
      </c>
      <c r="F16" s="6"/>
    </row>
    <row r="17" spans="1:1024" s="7" customFormat="1" ht="12.75">
      <c r="A17" s="11">
        <v>6</v>
      </c>
      <c r="B17" s="68">
        <v>42</v>
      </c>
      <c r="C17" s="66" t="s">
        <v>101</v>
      </c>
      <c r="D17" s="67" t="s">
        <v>114</v>
      </c>
      <c r="E17" s="15">
        <v>44365</v>
      </c>
      <c r="F17" s="6"/>
    </row>
    <row r="18" spans="1:1024">
      <c r="A18" s="11">
        <v>7</v>
      </c>
      <c r="B18" s="68">
        <v>20.53</v>
      </c>
      <c r="C18" s="66" t="s">
        <v>101</v>
      </c>
      <c r="D18" s="67" t="s">
        <v>129</v>
      </c>
      <c r="E18" s="15">
        <v>44365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61" customFormat="1">
      <c r="A19" s="11">
        <v>8</v>
      </c>
      <c r="B19" s="68">
        <v>331.58</v>
      </c>
      <c r="C19" s="66" t="s">
        <v>101</v>
      </c>
      <c r="D19" s="67" t="s">
        <v>115</v>
      </c>
      <c r="E19" s="15">
        <v>44365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1024" s="61" customFormat="1">
      <c r="A20" s="11">
        <v>9</v>
      </c>
      <c r="B20" s="68">
        <v>82.14</v>
      </c>
      <c r="C20" s="66" t="s">
        <v>101</v>
      </c>
      <c r="D20" s="67" t="s">
        <v>116</v>
      </c>
      <c r="E20" s="15">
        <v>44365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1024" s="61" customFormat="1">
      <c r="A21" s="11">
        <v>10</v>
      </c>
      <c r="B21" s="68">
        <v>11845.09</v>
      </c>
      <c r="C21" s="66" t="s">
        <v>101</v>
      </c>
      <c r="D21" s="67" t="s">
        <v>117</v>
      </c>
      <c r="E21" s="15">
        <v>44365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1024" s="7" customFormat="1" ht="12.75">
      <c r="A22" s="11">
        <v>11</v>
      </c>
      <c r="B22" s="68">
        <v>51.34</v>
      </c>
      <c r="C22" s="66" t="s">
        <v>101</v>
      </c>
      <c r="D22" s="67" t="s">
        <v>118</v>
      </c>
      <c r="E22" s="15">
        <v>44365</v>
      </c>
      <c r="F22" s="6"/>
    </row>
    <row r="23" spans="1:1024" s="7" customFormat="1" ht="12.75">
      <c r="A23" s="11">
        <v>12</v>
      </c>
      <c r="B23" s="68">
        <v>154.01</v>
      </c>
      <c r="C23" s="66" t="s">
        <v>101</v>
      </c>
      <c r="D23" s="67" t="s">
        <v>119</v>
      </c>
      <c r="E23" s="15">
        <v>44365</v>
      </c>
      <c r="F23" s="6"/>
    </row>
    <row r="24" spans="1:1024" s="7" customFormat="1" ht="12.75">
      <c r="A24" s="11">
        <v>13</v>
      </c>
      <c r="B24" s="68">
        <v>1641.31</v>
      </c>
      <c r="C24" s="66" t="s">
        <v>101</v>
      </c>
      <c r="D24" s="67" t="s">
        <v>120</v>
      </c>
      <c r="E24" s="15">
        <v>44365</v>
      </c>
      <c r="F24" s="6"/>
    </row>
    <row r="25" spans="1:1024" s="7" customFormat="1" ht="12.75">
      <c r="A25" s="11">
        <v>14</v>
      </c>
      <c r="B25" s="68">
        <v>9650.5400000000009</v>
      </c>
      <c r="C25" s="66" t="s">
        <v>101</v>
      </c>
      <c r="D25" s="67" t="s">
        <v>121</v>
      </c>
      <c r="E25" s="15">
        <v>44365</v>
      </c>
      <c r="F25" s="6"/>
    </row>
    <row r="26" spans="1:1024" s="7" customFormat="1" ht="12.75">
      <c r="A26" s="11">
        <v>15</v>
      </c>
      <c r="B26" s="68">
        <v>1150</v>
      </c>
      <c r="C26" s="66" t="s">
        <v>101</v>
      </c>
      <c r="D26" s="67" t="s">
        <v>129</v>
      </c>
      <c r="E26" s="15">
        <v>44365</v>
      </c>
      <c r="F26" s="6"/>
    </row>
    <row r="27" spans="1:1024" s="7" customFormat="1" ht="12.75">
      <c r="A27" s="11">
        <v>16</v>
      </c>
      <c r="B27" s="68">
        <v>486.56</v>
      </c>
      <c r="C27" s="27" t="s">
        <v>71</v>
      </c>
      <c r="D27" s="65" t="s">
        <v>110</v>
      </c>
      <c r="E27" s="15">
        <v>44365</v>
      </c>
      <c r="F27" s="6"/>
    </row>
    <row r="28" spans="1:1024" s="7" customFormat="1" ht="12.75">
      <c r="A28" s="11">
        <v>17</v>
      </c>
      <c r="B28" s="68">
        <v>1917.25</v>
      </c>
      <c r="C28" s="27" t="s">
        <v>71</v>
      </c>
      <c r="D28" s="65" t="s">
        <v>109</v>
      </c>
      <c r="E28" s="15">
        <v>44365</v>
      </c>
      <c r="F28" s="6"/>
    </row>
    <row r="29" spans="1:1024" s="7" customFormat="1" ht="12.75">
      <c r="A29" s="11">
        <v>18</v>
      </c>
      <c r="B29" s="68">
        <v>1509.15</v>
      </c>
      <c r="C29" s="27" t="s">
        <v>71</v>
      </c>
      <c r="D29" s="65" t="s">
        <v>111</v>
      </c>
      <c r="E29" s="15">
        <v>44365</v>
      </c>
      <c r="F29" s="6"/>
    </row>
    <row r="30" spans="1:1024" s="7" customFormat="1" ht="12.75">
      <c r="A30" s="11">
        <v>19</v>
      </c>
      <c r="B30" s="68">
        <v>1352.46</v>
      </c>
      <c r="C30" s="27" t="s">
        <v>71</v>
      </c>
      <c r="D30" s="65" t="s">
        <v>112</v>
      </c>
      <c r="E30" s="15">
        <v>44365</v>
      </c>
      <c r="F30" s="6"/>
    </row>
    <row r="31" spans="1:1024" s="7" customFormat="1" ht="12.75">
      <c r="A31" s="11">
        <v>20</v>
      </c>
      <c r="B31" s="72">
        <v>2369.5700000000002</v>
      </c>
      <c r="C31" s="32" t="s">
        <v>102</v>
      </c>
      <c r="D31" s="37" t="s">
        <v>103</v>
      </c>
      <c r="E31" s="15">
        <v>44365</v>
      </c>
      <c r="F31" s="6"/>
    </row>
    <row r="32" spans="1:1024" s="7" customFormat="1" ht="12.75">
      <c r="A32" s="11">
        <v>21</v>
      </c>
      <c r="B32" s="70">
        <v>515.72</v>
      </c>
      <c r="C32" s="65" t="s">
        <v>76</v>
      </c>
      <c r="D32" s="64" t="s">
        <v>104</v>
      </c>
      <c r="E32" s="15">
        <v>44365</v>
      </c>
      <c r="F32" s="6"/>
    </row>
    <row r="33" spans="1:1024" s="7" customFormat="1" ht="12.75">
      <c r="A33" s="11">
        <v>22</v>
      </c>
      <c r="B33" s="72">
        <v>1930.9</v>
      </c>
      <c r="C33" s="32" t="s">
        <v>105</v>
      </c>
      <c r="D33" s="37" t="s">
        <v>106</v>
      </c>
      <c r="E33" s="15">
        <v>44365</v>
      </c>
      <c r="F33" s="6"/>
    </row>
    <row r="34" spans="1:1024" s="7" customFormat="1" ht="12.75">
      <c r="A34" s="11">
        <v>23</v>
      </c>
      <c r="B34" s="72">
        <v>2213.4</v>
      </c>
      <c r="C34" s="32" t="s">
        <v>107</v>
      </c>
      <c r="D34" s="37" t="s">
        <v>108</v>
      </c>
      <c r="E34" s="15">
        <v>44365</v>
      </c>
      <c r="F34" s="6"/>
    </row>
    <row r="35" spans="1:1024" s="7" customFormat="1" ht="12.75">
      <c r="A35" s="11">
        <v>24</v>
      </c>
      <c r="B35" s="72">
        <v>26659.02</v>
      </c>
      <c r="C35" s="32" t="s">
        <v>122</v>
      </c>
      <c r="D35" s="37" t="s">
        <v>123</v>
      </c>
      <c r="E35" s="15">
        <v>44365</v>
      </c>
      <c r="F35" s="6"/>
    </row>
    <row r="36" spans="1:1024" s="7" customFormat="1" ht="12.75">
      <c r="A36" s="11">
        <v>25</v>
      </c>
      <c r="B36" s="73">
        <f>4816.97+53123.83</f>
        <v>57940.800000000003</v>
      </c>
      <c r="C36" s="32" t="s">
        <v>122</v>
      </c>
      <c r="D36" s="37" t="s">
        <v>124</v>
      </c>
      <c r="E36" s="15">
        <v>44365</v>
      </c>
      <c r="F36" s="6"/>
    </row>
    <row r="37" spans="1:1024" s="7" customFormat="1" ht="12.75">
      <c r="A37" s="11">
        <v>26</v>
      </c>
      <c r="B37" s="72">
        <v>219556.17</v>
      </c>
      <c r="C37" s="32" t="s">
        <v>122</v>
      </c>
      <c r="D37" s="37" t="s">
        <v>125</v>
      </c>
      <c r="E37" s="15">
        <v>44365</v>
      </c>
      <c r="F37" s="6"/>
    </row>
    <row r="38" spans="1:1024" s="6" customFormat="1">
      <c r="A38" s="21" t="s">
        <v>17</v>
      </c>
      <c r="B38" s="21"/>
      <c r="C38" s="21"/>
      <c r="D38" s="21"/>
      <c r="E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</row>
    <row r="39" spans="1:1024" s="6" customFormat="1">
      <c r="A39" s="24" t="s">
        <v>5</v>
      </c>
      <c r="B39" s="29" t="s">
        <v>6</v>
      </c>
      <c r="C39" s="30" t="s">
        <v>7</v>
      </c>
      <c r="D39" s="30" t="s">
        <v>8</v>
      </c>
      <c r="E39" s="24" t="s">
        <v>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</row>
    <row r="40" spans="1:1024" s="6" customFormat="1">
      <c r="A40" s="31"/>
      <c r="B40" s="32"/>
      <c r="C40" s="32"/>
      <c r="D40" s="33"/>
      <c r="E40" s="3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</row>
    <row r="42" spans="1:1024" s="6" customFormat="1">
      <c r="A42" s="21" t="s">
        <v>18</v>
      </c>
      <c r="B42" s="21"/>
      <c r="C42" s="21"/>
      <c r="D42" s="21"/>
      <c r="E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</row>
    <row r="43" spans="1:1024" s="6" customFormat="1">
      <c r="A43" s="24" t="s">
        <v>5</v>
      </c>
      <c r="B43" s="29" t="s">
        <v>6</v>
      </c>
      <c r="C43" s="30" t="s">
        <v>7</v>
      </c>
      <c r="D43" s="30" t="s">
        <v>8</v>
      </c>
      <c r="E43" s="24" t="s">
        <v>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</row>
    <row r="44" spans="1:1024" s="6" customFormat="1" ht="12.75">
      <c r="A44" s="39">
        <v>1</v>
      </c>
      <c r="B44" s="27">
        <v>999.6</v>
      </c>
      <c r="C44" s="39" t="s">
        <v>20</v>
      </c>
      <c r="D44" s="39" t="s">
        <v>126</v>
      </c>
      <c r="E44" s="34">
        <v>44365</v>
      </c>
    </row>
  </sheetData>
  <mergeCells count="4">
    <mergeCell ref="A2:D2"/>
    <mergeCell ref="A3:D3"/>
    <mergeCell ref="A4:D4"/>
    <mergeCell ref="A6:B6"/>
  </mergeCells>
  <pageMargins left="0.70830000000000004" right="0.70830000000000004" top="1.1417000000000002" bottom="1.1417000000000002" header="0.74800000000000011" footer="0.74800000000000011"/>
  <pageSetup paperSize="9" scale="65" fitToWidth="0" fitToHeight="0" orientation="landscape" horizontalDpi="300" verticalDpi="300" r:id="rId1"/>
  <headerFooter alignWithMargins="0"/>
  <colBreaks count="1" manualBreakCount="1">
    <brk id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14.06.2021 </vt:lpstr>
      <vt:lpstr>15.06.2021 </vt:lpstr>
      <vt:lpstr>16.06.2021</vt:lpstr>
      <vt:lpstr>17.06.2021</vt:lpstr>
      <vt:lpstr>18.06.2021</vt:lpstr>
      <vt:lpstr>'17.06.2021'!Print_Area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IT</cp:lastModifiedBy>
  <cp:revision>8</cp:revision>
  <cp:lastPrinted>2021-06-25T05:57:18Z</cp:lastPrinted>
  <dcterms:created xsi:type="dcterms:W3CDTF">2020-03-03T07:59:12Z</dcterms:created>
  <dcterms:modified xsi:type="dcterms:W3CDTF">2021-06-25T05:58:47Z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