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5600" windowHeight="11760"/>
  </bookViews>
  <sheets>
    <sheet name="14.06.2021 " sheetId="1" r:id="rId1"/>
    <sheet name="15.06.2021 " sheetId="2" r:id="rId2"/>
    <sheet name="16.06.2021" sheetId="3" r:id="rId3"/>
    <sheet name="17.06.2021" sheetId="4" r:id="rId4"/>
    <sheet name="18.06.2021" sheetId="7" r:id="rId5"/>
  </sheets>
  <definedNames>
    <definedName name="_xlnm.Print_Area" localSheetId="3">'17.06.2021'!$A$1:$E$35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7"/>
  <c r="B20" i="4" l="1"/>
  <c r="B15"/>
  <c r="B28" i="2" l="1"/>
  <c r="B27"/>
  <c r="B26" i="1"/>
  <c r="B25"/>
  <c r="B14"/>
  <c r="B13"/>
</calcChain>
</file>

<file path=xl/sharedStrings.xml><?xml version="1.0" encoding="utf-8"?>
<sst xmlns="http://schemas.openxmlformats.org/spreadsheetml/2006/main" count="347" uniqueCount="154">
  <si>
    <t>Municipiul Piatra Neamț</t>
  </si>
  <si>
    <t>Direcția Economică</t>
  </si>
  <si>
    <t>SITUAȚIA</t>
  </si>
  <si>
    <t>plăților efectuate în perioada 14.06.2021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</si>
  <si>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</si>
  <si>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</si>
  <si>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</si>
  <si>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</si>
  <si>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</si>
  <si>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</si>
  <si>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</si>
  <si>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</si>
  <si>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Birou Executor Judecătoresc  Pancescu Nicolae</t>
  </si>
  <si>
    <t>Convenție de plată 22979/2016 executare silită Dosar 203/2016</t>
  </si>
  <si>
    <t>14.06.2021</t>
  </si>
  <si>
    <t>Credit Banca Comercială Română contract număr 262/8926/2007</t>
  </si>
  <si>
    <t>Credit Banca Comercială Română contract  număr 504/13092/2005/Z/2018</t>
  </si>
  <si>
    <t>TRANSFERURI</t>
  </si>
  <si>
    <t>Investiții</t>
  </si>
  <si>
    <t>Compania Judeteana Apa Serv SA</t>
  </si>
  <si>
    <t>Delgaz Grid SA</t>
  </si>
  <si>
    <t>Factura număr506880666/08.06.2021-aviz proiect cod SMIS 126608</t>
  </si>
  <si>
    <t>Telekom  România Communication SRL</t>
  </si>
  <si>
    <t>Factura număr 94399/03.06.2021-aviz proiect cod SMIS 126608</t>
  </si>
  <si>
    <t>Referat numar 17950/09.06.2021-aviz proiect cod SMIS 126608</t>
  </si>
  <si>
    <t>plăților efectuate în perioada 15.06.2021</t>
  </si>
  <si>
    <t>1</t>
  </si>
  <si>
    <t>Allianz Țiriac Asigurări SA</t>
  </si>
  <si>
    <t>Poliță număr 102435577-asigurare Bazar și Baia comunală</t>
  </si>
  <si>
    <t>15.06.2021</t>
  </si>
  <si>
    <t>2</t>
  </si>
  <si>
    <t>Factura număr  5577/04.06.2021-poliță asigurare Sala Polivalentă</t>
  </si>
  <si>
    <t>3</t>
  </si>
  <si>
    <t>Factura număr 5576/04.06.2021-poliță asigurare Stadion municipal</t>
  </si>
  <si>
    <t>9</t>
  </si>
  <si>
    <t>Asociația de Proprietari Bloc 122</t>
  </si>
  <si>
    <t>Factura număr 193-195/06.05.2021-cheltuieli întreținere bloc 122 apartament 1,3,79</t>
  </si>
  <si>
    <t>SC Util Teg SRL</t>
  </si>
  <si>
    <t>Factura număr 1224/08.06.2021-control stare tehnică  autoturism NT 08 PPN</t>
  </si>
  <si>
    <t>13</t>
  </si>
  <si>
    <t>SC Locativ serv SRL</t>
  </si>
  <si>
    <t>Factura număr 2101840-înlocuire pompe hidrofor</t>
  </si>
  <si>
    <t>14</t>
  </si>
  <si>
    <t>SC Maxx Computer SRL</t>
  </si>
  <si>
    <t>Factura număr 11084/25.05.2021-echipamente server</t>
  </si>
  <si>
    <t>15</t>
  </si>
  <si>
    <t>SC Grup Soft SRL</t>
  </si>
  <si>
    <t>Factura număr 211556/02.06.2021-servicii de asistență tehnică informatică pentru Registrul Agricol</t>
  </si>
  <si>
    <t>16</t>
  </si>
  <si>
    <t>SC Qtibia Engeneering SRL</t>
  </si>
  <si>
    <t>Factura număr 203/19.05.2021-taxa participare curs de perfectionare</t>
  </si>
  <si>
    <t>17</t>
  </si>
  <si>
    <t>18</t>
  </si>
  <si>
    <t>SC SOS Security SRL</t>
  </si>
  <si>
    <t>19</t>
  </si>
  <si>
    <t>SC SGPI Security Force SRL</t>
  </si>
  <si>
    <t>20</t>
  </si>
  <si>
    <t>21</t>
  </si>
  <si>
    <t>SC Luxten Lighting Company SRL</t>
  </si>
  <si>
    <t>Factura număr 84708/10.05.2021-întreținere-menținere luna aprilie 2021</t>
  </si>
  <si>
    <t>SC WPT Industry Group SRL</t>
  </si>
  <si>
    <t>SC Texamet Grup SRL</t>
  </si>
  <si>
    <t>Pro Arc I.D SRL</t>
  </si>
  <si>
    <t>Factura număr 122/2021-modificare cladire Piata Sf Gheorghe</t>
  </si>
  <si>
    <t>plăților efectuate în perioada 16.06.2021</t>
  </si>
  <si>
    <t>16.06.2021</t>
  </si>
  <si>
    <t>Direcția de Sănătate Publică Neamț</t>
  </si>
  <si>
    <t>Factura număr 5900896882/2021-taxă pentru amenajare loc de joaca si agrement in Municipiul Piatra Neamt</t>
  </si>
  <si>
    <t>BUNURI SI SERVICII</t>
  </si>
  <si>
    <t>4</t>
  </si>
  <si>
    <t>INVESTIȚII</t>
  </si>
  <si>
    <t>SC Bratner Servicii Ecologice SA</t>
  </si>
  <si>
    <t>Direcția Silvică Neamț</t>
  </si>
  <si>
    <t>Factura număr 388/04.06.2021 administrarea pădurii</t>
  </si>
  <si>
    <t>SC Dedeman SRL</t>
  </si>
  <si>
    <t>Factura număr 4600757648/16.06.2021 materiale Ștrand municipal</t>
  </si>
  <si>
    <t>Telekom România Communication SA</t>
  </si>
  <si>
    <t>Factura număr 210309028600/01.06.2021 -servicii de voce fixă, servicii de internet și date</t>
  </si>
  <si>
    <t>Factura număr 21N107275705/20.05.2021-consum energie electrică</t>
  </si>
  <si>
    <t xml:space="preserve">Orange România </t>
  </si>
  <si>
    <t>Factura număr 16821015/07.05.2021-convorbiri telefonice</t>
  </si>
  <si>
    <t>SC Buzz Publishing SRL</t>
  </si>
  <si>
    <t>Factura număr 2626/07.06.2021-anunț ziar</t>
  </si>
  <si>
    <t>SC Beta Image SRL</t>
  </si>
  <si>
    <t>Factura număr 465/28.05.2021-servicii streaming audio-video</t>
  </si>
  <si>
    <t>5</t>
  </si>
  <si>
    <t>SC Hana SRL</t>
  </si>
  <si>
    <t>Municipiu Piatra Neamț</t>
  </si>
  <si>
    <t>CEC Bank SA-credit număr 814/21.09.2012</t>
  </si>
  <si>
    <t>Troleibuzul SA</t>
  </si>
  <si>
    <t>Hotărârea 211/21 611/20-compensație aferentă lunilor noiembrie-decembrie 2019 și ianuarie-februarie 2020</t>
  </si>
  <si>
    <t>6</t>
  </si>
  <si>
    <t>Factura număr 4162/10.06.2021-coroană de flori</t>
  </si>
  <si>
    <t>plăților efectuate în perioada 17.06.2021</t>
  </si>
  <si>
    <t>Enel Energie Muntenia SA</t>
  </si>
  <si>
    <t>SC Stellaria SRL</t>
  </si>
  <si>
    <t>Factura număr 483/06.06.2021- gratuități mijloace de transport în comun luna mai 2021</t>
  </si>
  <si>
    <t>SC Giulia Tour SRL</t>
  </si>
  <si>
    <t>Factura număr 3/2021- gratuități mijloace de transport în comun luna mai 2021</t>
  </si>
  <si>
    <t>SC Marionex Com SRL</t>
  </si>
  <si>
    <t>Factura număr 1455/2021- gratuități mijloace de transport în comun luna mai 2021</t>
  </si>
  <si>
    <t>Compania Județeană APA SERV SA</t>
  </si>
  <si>
    <t>SC Volta Grup SRL</t>
  </si>
  <si>
    <t>Factura număr 7013398/14.06.2021-materiale Pasaj Curtea Domnească</t>
  </si>
  <si>
    <t>Factura număr 210308924633/01.06.2021 -servicii de voce fixă, servicii de internet și date</t>
  </si>
  <si>
    <t>CN Poșta Română</t>
  </si>
  <si>
    <t>Factura număr 8796/17.05.2021-servicii poștale</t>
  </si>
  <si>
    <t>SC Mediaservice SRL</t>
  </si>
  <si>
    <t>Factura număr 208/28.05.2021-service copiatoare</t>
  </si>
  <si>
    <t>Factura număr 1274763/31.05.2021-transport deșeuri Stadion Municipal</t>
  </si>
  <si>
    <t>Factura număr 1274762/31.05.2021-transport deșeuri Sala Polivalentă</t>
  </si>
  <si>
    <t>Factura număr 1274761/31.05.2021-transport deșeuri Ștrand municipal</t>
  </si>
  <si>
    <t>Factura număr 1274752/31.05.2021-transport deșeuri Mall Forum Center</t>
  </si>
  <si>
    <t>Factura număr 21017371/08.06.2021 -Consum apă Centru de Informare Turistică</t>
  </si>
  <si>
    <t>Factura număr 21019600/09.06.2021 -Consum apă ISU</t>
  </si>
  <si>
    <t>Factura număr 2107370/08.06.2021 -Consum apă Ape Minerale</t>
  </si>
  <si>
    <t>Factura număr 2107363/08.06.2021 -Consum apă cișmele Curtea Domnească</t>
  </si>
  <si>
    <t>Factura număr 2107366/08.06.2021 -Consum apă Aleea Tineretului</t>
  </si>
  <si>
    <t>Factura număr 2107300/08.06.2021 -Consum apă Sala Polivalentă</t>
  </si>
  <si>
    <t>Factura număr 2107381/08.06.2021 -Consum apă Borzoghean</t>
  </si>
  <si>
    <t>Factura număr 2107383/08.06.2021 -Consum apă gazon Ștefan cel Mare</t>
  </si>
  <si>
    <t>Factura număr 2107367,359,360,362/08.06.2021 -Consum apă domeniul public</t>
  </si>
  <si>
    <t>SC Publiserv SA</t>
  </si>
  <si>
    <t>Factura număr 4894975/2021-decolmatat pod</t>
  </si>
  <si>
    <t>Factura număr 4894974/2021-montat garduri metalice</t>
  </si>
  <si>
    <t>Factura număr 4895003/2021-reparații curente străzi</t>
  </si>
  <si>
    <t>Referat  număr 18945/16.06.2021-tarife racordare energie electrică a 38 camere supraveghere cartier Mărăței</t>
  </si>
  <si>
    <t>plăților efectuate în perioada 18.06.2021</t>
  </si>
  <si>
    <t>Factura număr 1274754/31.05.2021-colectat și transport deșeuri Ștefan cel Mare</t>
  </si>
  <si>
    <t>Factura număr 21019600/09.06.2021 -Consum apă Ștefan cel Mare</t>
  </si>
  <si>
    <t>B.E.J Neneci Tănase</t>
  </si>
  <si>
    <t>Contravaloare cheltuieli întreținere Asociația de proprietari 36BG 5</t>
  </si>
  <si>
    <t>Onorariu  și taxe de timbru Dosar executare numar 103/2021</t>
  </si>
  <si>
    <t>Factura număr 6622/26.05.2021-servicii mentenanță Pasaj Curtea Domnească</t>
  </si>
  <si>
    <t>Factura număr 8131/01.05.2021- prestări servicii pază stadion municipal</t>
  </si>
  <si>
    <t>Factura număr 8128/01.05.2021- prestări servicii pază ștrand</t>
  </si>
  <si>
    <t>Factura număr 8130/01.05.2021- prestări servicii pază Sala Polivalentă</t>
  </si>
  <si>
    <t>Factura număr 8127/01.05.2021- prestări servicii pază DEEE</t>
  </si>
  <si>
    <t>Factura număr 8129/01.05.2021- prestări servicii pază Mall Forum Center și Speranța</t>
  </si>
  <si>
    <t>Factura număr 4891/26.05.2021-mentenanță ascensor Mall Forum Center</t>
  </si>
  <si>
    <t>Factura număr 4780/15.04.2021-întreținere ascensor Curtea Domnească</t>
  </si>
  <si>
    <t>Factura număr 2311/2021-servicii asigurare service conform contract număr 20909/2020</t>
  </si>
  <si>
    <t>Contravaloare rata eșalonare dosar 7477/02.08.2017</t>
  </si>
  <si>
    <t>Factura număr 21001934/2021-aviz execuție racord utilități bloc ANL Pompiliu Clement</t>
  </si>
  <si>
    <t>Agenția de Protecția Mediului</t>
  </si>
  <si>
    <t>Cec număr 34/16.06.2021-premiere concurs călărie HCL 141/2021</t>
  </si>
  <si>
    <t>Factura număr 753/2021-taxă pentru amenajare loc de joaca si agrement în Municipiul Piatra Neamț</t>
  </si>
  <si>
    <t>O.P 2017/16.06.2021- sistematizare verticală ANL Strada Clement Pompiliu</t>
  </si>
  <si>
    <t>Casa Socială a  Constructorilor</t>
  </si>
  <si>
    <t>7</t>
  </si>
  <si>
    <t>8</t>
  </si>
  <si>
    <t>10</t>
  </si>
  <si>
    <t>11</t>
  </si>
  <si>
    <t>12</t>
  </si>
</sst>
</file>

<file path=xl/styles.xml><?xml version="1.0" encoding="utf-8"?>
<styleSheet xmlns="http://schemas.openxmlformats.org/spreadsheetml/2006/main">
  <fonts count="2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1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2" fillId="8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4" fillId="0" borderId="0"/>
  </cellStyleXfs>
  <cellXfs count="91">
    <xf numFmtId="0" fontId="0" fillId="0" borderId="0" xfId="0"/>
    <xf numFmtId="0" fontId="2" fillId="9" borderId="0" xfId="0" applyFont="1" applyFill="1" applyAlignment="1">
      <alignment vertical="center"/>
    </xf>
    <xf numFmtId="0" fontId="15" fillId="9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9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" fillId="9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4" fontId="16" fillId="9" borderId="3" xfId="0" applyNumberFormat="1" applyFont="1" applyFill="1" applyBorder="1" applyAlignment="1">
      <alignment horizontal="right" vertical="center"/>
    </xf>
    <xf numFmtId="4" fontId="16" fillId="9" borderId="3" xfId="0" applyNumberFormat="1" applyFont="1" applyFill="1" applyBorder="1" applyAlignment="1">
      <alignment vertical="center" wrapText="1"/>
    </xf>
    <xf numFmtId="0" fontId="16" fillId="9" borderId="3" xfId="0" applyFont="1" applyFill="1" applyBorder="1" applyAlignment="1">
      <alignment vertical="center" wrapText="1"/>
    </xf>
    <xf numFmtId="14" fontId="16" fillId="9" borderId="3" xfId="0" applyNumberFormat="1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4" fontId="16" fillId="9" borderId="2" xfId="0" applyNumberFormat="1" applyFont="1" applyFill="1" applyBorder="1" applyAlignment="1">
      <alignment horizontal="right" vertical="center"/>
    </xf>
    <xf numFmtId="4" fontId="16" fillId="9" borderId="2" xfId="0" applyNumberFormat="1" applyFont="1" applyFill="1" applyBorder="1" applyAlignment="1">
      <alignment vertical="center" wrapText="1"/>
    </xf>
    <xf numFmtId="0" fontId="16" fillId="9" borderId="2" xfId="0" applyFont="1" applyFill="1" applyBorder="1" applyAlignment="1">
      <alignment vertical="center" wrapText="1"/>
    </xf>
    <xf numFmtId="14" fontId="16" fillId="9" borderId="2" xfId="0" applyNumberFormat="1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vertical="center"/>
    </xf>
    <xf numFmtId="0" fontId="15" fillId="9" borderId="3" xfId="0" applyFont="1" applyFill="1" applyBorder="1" applyAlignment="1">
      <alignment horizontal="center" vertical="center" wrapText="1"/>
    </xf>
    <xf numFmtId="4" fontId="15" fillId="9" borderId="3" xfId="0" applyNumberFormat="1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horizontal="right"/>
    </xf>
    <xf numFmtId="4" fontId="16" fillId="0" borderId="3" xfId="0" applyNumberFormat="1" applyFont="1" applyFill="1" applyBorder="1" applyAlignment="1">
      <alignment vertical="center"/>
    </xf>
    <xf numFmtId="0" fontId="16" fillId="0" borderId="3" xfId="0" applyFont="1" applyFill="1" applyBorder="1"/>
    <xf numFmtId="4" fontId="15" fillId="9" borderId="3" xfId="0" applyNumberFormat="1" applyFont="1" applyFill="1" applyBorder="1" applyAlignment="1">
      <alignment vertical="center"/>
    </xf>
    <xf numFmtId="0" fontId="15" fillId="9" borderId="3" xfId="0" applyFont="1" applyFill="1" applyBorder="1" applyAlignment="1">
      <alignment vertical="center" wrapText="1"/>
    </xf>
    <xf numFmtId="0" fontId="0" fillId="9" borderId="3" xfId="0" applyFont="1" applyFill="1" applyBorder="1" applyAlignment="1">
      <alignment horizontal="center" vertical="center"/>
    </xf>
    <xf numFmtId="4" fontId="16" fillId="9" borderId="3" xfId="0" applyNumberFormat="1" applyFont="1" applyFill="1" applyBorder="1"/>
    <xf numFmtId="0" fontId="16" fillId="9" borderId="3" xfId="0" applyFont="1" applyFill="1" applyBorder="1"/>
    <xf numFmtId="14" fontId="16" fillId="0" borderId="3" xfId="0" applyNumberFormat="1" applyFont="1" applyFill="1" applyBorder="1" applyAlignment="1">
      <alignment horizontal="center" vertical="center"/>
    </xf>
    <xf numFmtId="4" fontId="16" fillId="9" borderId="3" xfId="0" applyNumberFormat="1" applyFont="1" applyFill="1" applyBorder="1" applyAlignment="1">
      <alignment vertical="center"/>
    </xf>
    <xf numFmtId="0" fontId="16" fillId="9" borderId="0" xfId="0" applyFont="1" applyFill="1" applyAlignment="1">
      <alignment vertical="center"/>
    </xf>
    <xf numFmtId="0" fontId="16" fillId="9" borderId="3" xfId="0" applyFont="1" applyFill="1" applyBorder="1" applyAlignment="1">
      <alignment vertical="center"/>
    </xf>
    <xf numFmtId="4" fontId="16" fillId="0" borderId="3" xfId="0" applyNumberFormat="1" applyFont="1" applyFill="1" applyBorder="1"/>
    <xf numFmtId="0" fontId="16" fillId="0" borderId="3" xfId="0" applyFont="1" applyFill="1" applyBorder="1" applyAlignment="1">
      <alignment vertical="center"/>
    </xf>
    <xf numFmtId="4" fontId="16" fillId="9" borderId="0" xfId="0" applyNumberFormat="1" applyFont="1" applyFill="1" applyAlignment="1">
      <alignment vertical="center"/>
    </xf>
    <xf numFmtId="0" fontId="16" fillId="9" borderId="3" xfId="0" applyFont="1" applyFill="1" applyBorder="1" applyAlignment="1">
      <alignment horizontal="left" vertical="center"/>
    </xf>
    <xf numFmtId="0" fontId="17" fillId="9" borderId="0" xfId="0" applyFont="1" applyFill="1" applyAlignment="1">
      <alignment vertical="center"/>
    </xf>
    <xf numFmtId="0" fontId="17" fillId="9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4" fontId="0" fillId="9" borderId="3" xfId="0" applyNumberFormat="1" applyFont="1" applyFill="1" applyBorder="1" applyAlignment="1">
      <alignment horizontal="right" vertical="center"/>
    </xf>
    <xf numFmtId="4" fontId="0" fillId="9" borderId="3" xfId="0" applyNumberFormat="1" applyFont="1" applyFill="1" applyBorder="1" applyAlignment="1">
      <alignment vertical="center" wrapText="1"/>
    </xf>
    <xf numFmtId="0" fontId="0" fillId="9" borderId="3" xfId="0" applyFont="1" applyFill="1" applyBorder="1" applyAlignment="1">
      <alignment vertical="center" wrapText="1"/>
    </xf>
    <xf numFmtId="14" fontId="0" fillId="9" borderId="3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4" fontId="0" fillId="9" borderId="2" xfId="0" applyNumberFormat="1" applyFont="1" applyFill="1" applyBorder="1" applyAlignment="1">
      <alignment horizontal="right" vertical="center"/>
    </xf>
    <xf numFmtId="4" fontId="0" fillId="9" borderId="2" xfId="0" applyNumberFormat="1" applyFont="1" applyFill="1" applyBorder="1" applyAlignment="1">
      <alignment vertical="center" wrapText="1"/>
    </xf>
    <xf numFmtId="0" fontId="0" fillId="9" borderId="2" xfId="0" applyFont="1" applyFill="1" applyBorder="1" applyAlignment="1">
      <alignment vertical="center" wrapText="1"/>
    </xf>
    <xf numFmtId="14" fontId="0" fillId="9" borderId="2" xfId="0" applyNumberFormat="1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0" xfId="0" applyFont="1" applyFill="1" applyAlignment="1">
      <alignment vertical="center"/>
    </xf>
    <xf numFmtId="4" fontId="10" fillId="9" borderId="3" xfId="0" applyNumberFormat="1" applyFont="1" applyFill="1" applyBorder="1" applyAlignment="1">
      <alignment vertical="center"/>
    </xf>
    <xf numFmtId="0" fontId="10" fillId="9" borderId="3" xfId="0" applyFont="1" applyFill="1" applyBorder="1" applyAlignment="1">
      <alignment vertical="center" wrapText="1"/>
    </xf>
    <xf numFmtId="14" fontId="10" fillId="9" borderId="3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vertical="center"/>
    </xf>
    <xf numFmtId="0" fontId="10" fillId="9" borderId="3" xfId="0" applyFont="1" applyFill="1" applyBorder="1" applyAlignment="1">
      <alignment vertical="center"/>
    </xf>
    <xf numFmtId="0" fontId="0" fillId="0" borderId="0" xfId="0" applyFill="1"/>
    <xf numFmtId="4" fontId="18" fillId="0" borderId="4" xfId="0" applyNumberFormat="1" applyFont="1" applyFill="1" applyBorder="1"/>
    <xf numFmtId="4" fontId="19" fillId="0" borderId="4" xfId="0" applyNumberFormat="1" applyFont="1" applyFill="1" applyBorder="1" applyAlignment="1">
      <alignment vertical="center"/>
    </xf>
    <xf numFmtId="0" fontId="18" fillId="0" borderId="4" xfId="0" applyFont="1" applyFill="1" applyBorder="1"/>
    <xf numFmtId="0" fontId="20" fillId="10" borderId="4" xfId="0" applyFont="1" applyFill="1" applyBorder="1" applyAlignment="1">
      <alignment vertical="center"/>
    </xf>
    <xf numFmtId="4" fontId="19" fillId="10" borderId="4" xfId="0" applyNumberFormat="1" applyFont="1" applyFill="1" applyBorder="1" applyAlignment="1">
      <alignment vertical="center"/>
    </xf>
    <xf numFmtId="0" fontId="18" fillId="10" borderId="4" xfId="0" applyFont="1" applyFill="1" applyBorder="1"/>
    <xf numFmtId="4" fontId="20" fillId="10" borderId="4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/>
    </xf>
    <xf numFmtId="4" fontId="18" fillId="0" borderId="4" xfId="0" applyNumberFormat="1" applyFont="1" applyFill="1" applyBorder="1" applyAlignment="1">
      <alignment horizontal="center"/>
    </xf>
    <xf numFmtId="4" fontId="18" fillId="10" borderId="4" xfId="0" applyNumberFormat="1" applyFont="1" applyFill="1" applyBorder="1" applyAlignment="1">
      <alignment horizontal="center" vertical="center"/>
    </xf>
    <xf numFmtId="4" fontId="16" fillId="9" borderId="3" xfId="0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20" fillId="0" borderId="3" xfId="0" applyNumberFormat="1" applyFont="1" applyFill="1" applyBorder="1" applyAlignment="1">
      <alignment vertical="center"/>
    </xf>
    <xf numFmtId="4" fontId="20" fillId="0" borderId="3" xfId="0" applyNumberFormat="1" applyFont="1" applyFill="1" applyBorder="1"/>
    <xf numFmtId="0" fontId="20" fillId="0" borderId="3" xfId="0" applyFont="1" applyFill="1" applyBorder="1" applyAlignment="1">
      <alignment vertical="center"/>
    </xf>
    <xf numFmtId="0" fontId="15" fillId="9" borderId="0" xfId="0" applyFont="1" applyFill="1" applyBorder="1" applyAlignment="1">
      <alignment horizontal="left" vertical="center"/>
    </xf>
    <xf numFmtId="0" fontId="15" fillId="9" borderId="0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left" vertical="center"/>
    </xf>
    <xf numFmtId="0" fontId="17" fillId="9" borderId="0" xfId="0" applyFont="1" applyFill="1" applyBorder="1" applyAlignment="1">
      <alignment horizontal="left" vertical="center"/>
    </xf>
    <xf numFmtId="0" fontId="17" fillId="9" borderId="0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left" vertical="center"/>
    </xf>
    <xf numFmtId="0" fontId="16" fillId="9" borderId="0" xfId="0" applyFont="1" applyFill="1" applyBorder="1" applyAlignment="1">
      <alignment vertical="center"/>
    </xf>
    <xf numFmtId="4" fontId="16" fillId="9" borderId="0" xfId="0" applyNumberFormat="1" applyFont="1" applyFill="1" applyBorder="1"/>
    <xf numFmtId="4" fontId="16" fillId="9" borderId="0" xfId="0" applyNumberFormat="1" applyFont="1" applyFill="1" applyBorder="1" applyAlignment="1">
      <alignment vertical="center"/>
    </xf>
    <xf numFmtId="0" fontId="16" fillId="9" borderId="0" xfId="0" applyFont="1" applyFill="1" applyBorder="1"/>
    <xf numFmtId="14" fontId="16" fillId="9" borderId="0" xfId="0" applyNumberFormat="1" applyFont="1" applyFill="1" applyBorder="1" applyAlignment="1">
      <alignment horizontal="center" vertical="center"/>
    </xf>
    <xf numFmtId="0" fontId="16" fillId="9" borderId="5" xfId="0" applyFont="1" applyFill="1" applyBorder="1"/>
    <xf numFmtId="14" fontId="16" fillId="9" borderId="6" xfId="0" applyNumberFormat="1" applyFont="1" applyFill="1" applyBorder="1" applyAlignment="1">
      <alignment horizontal="center" vertical="center"/>
    </xf>
    <xf numFmtId="14" fontId="16" fillId="9" borderId="4" xfId="0" applyNumberFormat="1" applyFont="1" applyFill="1" applyBorder="1" applyAlignment="1">
      <alignment horizontal="center" vertical="center"/>
    </xf>
  </cellXfs>
  <cellStyles count="21">
    <cellStyle name="Accent" xfId="7"/>
    <cellStyle name="Accent 1" xfId="8"/>
    <cellStyle name="Accent 2" xfId="9"/>
    <cellStyle name="Accent 3" xfId="10"/>
    <cellStyle name="Bad" xfId="4" builtinId="27" customBuiltin="1"/>
    <cellStyle name="Error" xfId="11"/>
    <cellStyle name="Footnote" xfId="12"/>
    <cellStyle name="Good" xfId="3" builtinId="26" customBuiltin="1"/>
    <cellStyle name="Heading" xfId="13"/>
    <cellStyle name="Heading 1" xfId="1" builtinId="16" customBuiltin="1"/>
    <cellStyle name="Heading 2" xfId="2" builtinId="17" customBuiltin="1"/>
    <cellStyle name="Hyperlink" xfId="14"/>
    <cellStyle name="Neutral" xfId="5" builtinId="28" customBuiltin="1"/>
    <cellStyle name="Normal" xfId="0" builtinId="0" customBuiltin="1"/>
    <cellStyle name="Normal 2" xfId="15"/>
    <cellStyle name="Normal 3" xfId="16"/>
    <cellStyle name="Normal 4" xfId="17"/>
    <cellStyle name="Note" xfId="6" builtinId="10" customBuiltin="1"/>
    <cellStyle name="Status" xfId="18"/>
    <cellStyle name="Text" xfId="19"/>
    <cellStyle name="Warning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7"/>
  <sheetViews>
    <sheetView tabSelected="1" workbookViewId="0">
      <selection activeCell="D16" sqref="D16"/>
    </sheetView>
  </sheetViews>
  <sheetFormatPr defaultRowHeight="15"/>
  <cols>
    <col min="1" max="1" width="6.5703125" style="36" customWidth="1"/>
    <col min="2" max="2" width="14.42578125" style="36" customWidth="1"/>
    <col min="3" max="3" width="48.5703125" style="36" customWidth="1"/>
    <col min="4" max="4" width="74.28515625" style="36" customWidth="1"/>
    <col min="5" max="5" width="14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" style="7" customWidth="1"/>
    <col min="246" max="246" width="39.85546875" style="7" customWidth="1"/>
    <col min="247" max="247" width="41.85546875" style="7" customWidth="1"/>
    <col min="248" max="248" width="11.85546875" style="7" customWidth="1"/>
    <col min="249" max="499" width="9.7109375" style="7" customWidth="1"/>
    <col min="500" max="500" width="4.7109375" style="7" customWidth="1"/>
    <col min="501" max="501" width="14" style="7" customWidth="1"/>
    <col min="502" max="502" width="39.85546875" style="7" customWidth="1"/>
    <col min="503" max="503" width="41.85546875" style="7" customWidth="1"/>
    <col min="504" max="504" width="11.85546875" style="7" customWidth="1"/>
    <col min="505" max="755" width="9.7109375" style="7" customWidth="1"/>
    <col min="756" max="756" width="4.7109375" style="7" customWidth="1"/>
    <col min="757" max="757" width="14" style="7" customWidth="1"/>
    <col min="758" max="758" width="39.85546875" style="7" customWidth="1"/>
    <col min="759" max="759" width="41.85546875" style="7" customWidth="1"/>
    <col min="760" max="760" width="11.85546875" style="7" customWidth="1"/>
    <col min="761" max="1011" width="9.7109375" style="7" customWidth="1"/>
    <col min="1012" max="1012" width="4.7109375" style="7" customWidth="1"/>
    <col min="1013" max="1013" width="14" style="7" customWidth="1"/>
    <col min="1014" max="1014" width="39.85546875" style="7" customWidth="1"/>
    <col min="1015" max="1015" width="41.85546875" style="7" customWidth="1"/>
    <col min="1016" max="1016" width="11.85546875" style="7" customWidth="1"/>
    <col min="1017" max="1024" width="9.7109375" style="7" customWidth="1"/>
  </cols>
  <sheetData>
    <row r="1" spans="1:6" s="4" customFormat="1">
      <c r="A1" s="1" t="s">
        <v>0</v>
      </c>
      <c r="B1" s="1"/>
      <c r="C1" s="1"/>
      <c r="D1" s="1"/>
      <c r="E1" s="2"/>
      <c r="F1" s="3"/>
    </row>
    <row r="2" spans="1:6">
      <c r="A2" s="77" t="s">
        <v>1</v>
      </c>
      <c r="B2" s="77"/>
      <c r="C2" s="77"/>
      <c r="D2" s="77"/>
      <c r="E2" s="5"/>
    </row>
    <row r="3" spans="1:6">
      <c r="A3" s="78" t="s">
        <v>2</v>
      </c>
      <c r="B3" s="78"/>
      <c r="C3" s="78"/>
      <c r="D3" s="78"/>
      <c r="E3" s="5"/>
    </row>
    <row r="4" spans="1:6" ht="12" customHeight="1">
      <c r="A4" s="78" t="s">
        <v>3</v>
      </c>
      <c r="B4" s="78"/>
      <c r="C4" s="78"/>
      <c r="D4" s="78"/>
      <c r="E4" s="5"/>
    </row>
    <row r="5" spans="1:6" ht="12" customHeight="1">
      <c r="A5" s="2"/>
      <c r="B5" s="2"/>
      <c r="C5" s="2"/>
      <c r="D5" s="2"/>
      <c r="E5" s="5"/>
    </row>
    <row r="6" spans="1:6" ht="12" customHeight="1">
      <c r="A6" s="79" t="s">
        <v>4</v>
      </c>
      <c r="B6" s="79"/>
      <c r="C6" s="8"/>
      <c r="D6" s="8"/>
      <c r="E6" s="9"/>
    </row>
    <row r="7" spans="1:6" ht="12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</row>
    <row r="8" spans="1:6" ht="12" customHeight="1">
      <c r="A8" s="11">
        <v>1</v>
      </c>
      <c r="B8" s="12"/>
      <c r="C8" s="13"/>
      <c r="D8" s="14"/>
      <c r="E8" s="15"/>
    </row>
    <row r="9" spans="1:6" ht="12" customHeight="1">
      <c r="A9" s="16"/>
      <c r="B9" s="17"/>
      <c r="C9" s="18"/>
      <c r="D9" s="19"/>
      <c r="E9" s="20"/>
    </row>
    <row r="10" spans="1:6" ht="12" customHeight="1">
      <c r="A10" s="21" t="s">
        <v>10</v>
      </c>
      <c r="B10" s="21"/>
      <c r="C10" s="21"/>
      <c r="D10" s="21"/>
      <c r="E10" s="21"/>
    </row>
    <row r="11" spans="1:6" ht="12" customHeight="1">
      <c r="A11" s="22" t="s">
        <v>11</v>
      </c>
      <c r="B11" s="23" t="s">
        <v>6</v>
      </c>
      <c r="C11" s="24" t="s">
        <v>7</v>
      </c>
      <c r="D11" s="25" t="s">
        <v>8</v>
      </c>
      <c r="E11" s="24" t="s">
        <v>9</v>
      </c>
    </row>
    <row r="12" spans="1:6" ht="12.75" customHeight="1">
      <c r="A12" s="11">
        <v>1</v>
      </c>
      <c r="B12" s="26">
        <v>500000</v>
      </c>
      <c r="C12" s="27" t="s">
        <v>12</v>
      </c>
      <c r="D12" s="28" t="s">
        <v>13</v>
      </c>
      <c r="E12" s="15" t="s">
        <v>14</v>
      </c>
    </row>
    <row r="13" spans="1:6">
      <c r="A13" s="11">
        <v>2</v>
      </c>
      <c r="B13" s="26">
        <f>203853.77+100842.52+545303.29</f>
        <v>849999.58000000007</v>
      </c>
      <c r="C13" s="27" t="s">
        <v>0</v>
      </c>
      <c r="D13" s="28" t="s">
        <v>15</v>
      </c>
      <c r="E13" s="15" t="s">
        <v>14</v>
      </c>
    </row>
    <row r="14" spans="1:6">
      <c r="A14" s="11">
        <v>3</v>
      </c>
      <c r="B14" s="26">
        <f>267720.05+168180.42+1131517.42+160</f>
        <v>1567577.89</v>
      </c>
      <c r="C14" s="27" t="s">
        <v>0</v>
      </c>
      <c r="D14" s="28" t="s">
        <v>16</v>
      </c>
      <c r="E14" s="15" t="s">
        <v>14</v>
      </c>
    </row>
    <row r="15" spans="1:6">
      <c r="A15" s="11">
        <v>4</v>
      </c>
      <c r="B15" s="27">
        <v>292829.58</v>
      </c>
      <c r="C15" s="27" t="s">
        <v>0</v>
      </c>
      <c r="D15" s="39" t="s">
        <v>142</v>
      </c>
      <c r="E15" s="15" t="s">
        <v>14</v>
      </c>
    </row>
    <row r="16" spans="1:6">
      <c r="A16" s="21" t="s">
        <v>17</v>
      </c>
      <c r="B16" s="21"/>
      <c r="C16" s="21"/>
      <c r="D16" s="21"/>
      <c r="E16" s="21"/>
    </row>
    <row r="17" spans="1:10">
      <c r="A17" s="24" t="s">
        <v>5</v>
      </c>
      <c r="B17" s="29" t="s">
        <v>6</v>
      </c>
      <c r="C17" s="30" t="s">
        <v>7</v>
      </c>
      <c r="D17" s="30" t="s">
        <v>8</v>
      </c>
      <c r="E17" s="24" t="s">
        <v>9</v>
      </c>
    </row>
    <row r="18" spans="1:10">
      <c r="A18" s="31"/>
      <c r="B18" s="32"/>
      <c r="C18" s="32"/>
      <c r="D18" s="33"/>
      <c r="E18" s="34"/>
    </row>
    <row r="19" spans="1:10">
      <c r="A19" s="31"/>
      <c r="B19" s="32"/>
      <c r="C19" s="32"/>
      <c r="D19" s="33"/>
      <c r="E19" s="34"/>
    </row>
    <row r="20" spans="1:10">
      <c r="A20" s="31"/>
      <c r="B20" s="35"/>
      <c r="C20" s="14"/>
      <c r="D20" s="14"/>
      <c r="E20" s="34"/>
    </row>
    <row r="22" spans="1:10">
      <c r="A22" s="21" t="s">
        <v>18</v>
      </c>
      <c r="B22" s="21"/>
      <c r="C22" s="21"/>
      <c r="D22" s="21"/>
      <c r="E22" s="21"/>
    </row>
    <row r="23" spans="1:10">
      <c r="A23" s="24" t="s">
        <v>5</v>
      </c>
      <c r="B23" s="29" t="s">
        <v>6</v>
      </c>
      <c r="C23" s="30" t="s">
        <v>7</v>
      </c>
      <c r="D23" s="30" t="s">
        <v>8</v>
      </c>
      <c r="E23" s="24" t="s">
        <v>9</v>
      </c>
    </row>
    <row r="24" spans="1:10">
      <c r="A24" s="37">
        <v>1</v>
      </c>
      <c r="B24" s="35">
        <v>109.34</v>
      </c>
      <c r="C24" s="37" t="s">
        <v>19</v>
      </c>
      <c r="D24" s="37" t="s">
        <v>143</v>
      </c>
      <c r="E24" s="89" t="s">
        <v>14</v>
      </c>
    </row>
    <row r="25" spans="1:10">
      <c r="A25" s="37">
        <v>2</v>
      </c>
      <c r="B25" s="32">
        <f>15.56+88.2</f>
        <v>103.76</v>
      </c>
      <c r="C25" s="35" t="s">
        <v>20</v>
      </c>
      <c r="D25" s="88" t="s">
        <v>21</v>
      </c>
      <c r="E25" s="90" t="s">
        <v>14</v>
      </c>
      <c r="F25" s="83"/>
      <c r="G25" s="84"/>
      <c r="H25" s="85"/>
      <c r="I25" s="86"/>
      <c r="J25" s="87"/>
    </row>
    <row r="26" spans="1:10">
      <c r="A26" s="37">
        <v>3</v>
      </c>
      <c r="B26" s="35">
        <f>55.22+312.94</f>
        <v>368.15999999999997</v>
      </c>
      <c r="C26" s="37" t="s">
        <v>22</v>
      </c>
      <c r="D26" s="88" t="s">
        <v>23</v>
      </c>
      <c r="E26" s="90" t="s">
        <v>14</v>
      </c>
      <c r="F26" s="83"/>
      <c r="G26" s="85"/>
      <c r="H26" s="83"/>
      <c r="I26" s="86"/>
      <c r="J26" s="87"/>
    </row>
    <row r="27" spans="1:10">
      <c r="A27" s="37">
        <v>4</v>
      </c>
      <c r="B27" s="32">
        <v>100</v>
      </c>
      <c r="C27" s="35" t="s">
        <v>144</v>
      </c>
      <c r="D27" s="88" t="s">
        <v>24</v>
      </c>
      <c r="E27" s="90" t="s">
        <v>14</v>
      </c>
      <c r="F27" s="83"/>
      <c r="G27" s="84"/>
      <c r="H27" s="85"/>
      <c r="I27" s="86"/>
      <c r="J27" s="87"/>
    </row>
  </sheetData>
  <mergeCells count="4">
    <mergeCell ref="A2:D2"/>
    <mergeCell ref="A3:D3"/>
    <mergeCell ref="A4:D4"/>
    <mergeCell ref="A6:B6"/>
  </mergeCells>
  <pageMargins left="0.70830000000000004" right="0.70830000000000004" top="1.1417000000000002" bottom="1.1417000000000002" header="0.74800000000000011" footer="0.74800000000000011"/>
  <pageSetup paperSize="9" scale="65" fitToWidth="0" fitToHeight="0" orientation="landscape" r:id="rId1"/>
  <headerFooter alignWithMargins="0"/>
  <colBreaks count="1" manualBreakCount="1">
    <brk id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J39"/>
  <sheetViews>
    <sheetView zoomScale="80" zoomScaleNormal="80" workbookViewId="0">
      <selection activeCell="C20" sqref="C20"/>
    </sheetView>
  </sheetViews>
  <sheetFormatPr defaultRowHeight="15"/>
  <cols>
    <col min="1" max="1" width="6.5703125" style="36" customWidth="1"/>
    <col min="2" max="2" width="14.42578125" style="36" customWidth="1"/>
    <col min="3" max="3" width="48.5703125" style="36" customWidth="1"/>
    <col min="4" max="4" width="81.140625" style="36" customWidth="1"/>
    <col min="5" max="5" width="14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" style="7" customWidth="1"/>
    <col min="246" max="246" width="39.85546875" style="7" customWidth="1"/>
    <col min="247" max="247" width="41.85546875" style="7" customWidth="1"/>
    <col min="248" max="248" width="11.85546875" style="7" customWidth="1"/>
    <col min="249" max="499" width="9.7109375" style="7" customWidth="1"/>
    <col min="500" max="500" width="4.7109375" style="7" customWidth="1"/>
    <col min="501" max="501" width="14" style="7" customWidth="1"/>
    <col min="502" max="502" width="39.85546875" style="7" customWidth="1"/>
    <col min="503" max="503" width="41.85546875" style="7" customWidth="1"/>
    <col min="504" max="504" width="11.85546875" style="7" customWidth="1"/>
    <col min="505" max="755" width="9.7109375" style="7" customWidth="1"/>
    <col min="756" max="756" width="4.7109375" style="7" customWidth="1"/>
    <col min="757" max="757" width="14" style="7" customWidth="1"/>
    <col min="758" max="758" width="39.85546875" style="7" customWidth="1"/>
    <col min="759" max="759" width="41.85546875" style="7" customWidth="1"/>
    <col min="760" max="760" width="11.85546875" style="7" customWidth="1"/>
    <col min="761" max="1011" width="9.7109375" style="7" customWidth="1"/>
    <col min="1012" max="1012" width="4.7109375" style="7" customWidth="1"/>
    <col min="1013" max="1013" width="14" style="7" customWidth="1"/>
    <col min="1014" max="1014" width="39.85546875" style="7" customWidth="1"/>
    <col min="1015" max="1015" width="41.85546875" style="7" customWidth="1"/>
    <col min="1016" max="1016" width="11.85546875" style="7" customWidth="1"/>
    <col min="1017" max="1024" width="9.7109375" style="7" customWidth="1"/>
  </cols>
  <sheetData>
    <row r="1" spans="1:6" s="4" customFormat="1">
      <c r="A1" s="1" t="s">
        <v>0</v>
      </c>
      <c r="B1" s="1"/>
      <c r="C1" s="1"/>
      <c r="D1" s="1"/>
      <c r="E1" s="2"/>
      <c r="F1" s="3"/>
    </row>
    <row r="2" spans="1:6">
      <c r="A2" s="77" t="s">
        <v>1</v>
      </c>
      <c r="B2" s="77"/>
      <c r="C2" s="77"/>
      <c r="D2" s="77"/>
      <c r="E2" s="5"/>
    </row>
    <row r="3" spans="1:6">
      <c r="A3" s="78" t="s">
        <v>2</v>
      </c>
      <c r="B3" s="78"/>
      <c r="C3" s="78"/>
      <c r="D3" s="78"/>
      <c r="E3" s="5"/>
    </row>
    <row r="4" spans="1:6" ht="12" customHeight="1">
      <c r="A4" s="78" t="s">
        <v>25</v>
      </c>
      <c r="B4" s="78"/>
      <c r="C4" s="78"/>
      <c r="D4" s="78"/>
      <c r="E4" s="5"/>
    </row>
    <row r="5" spans="1:6" ht="12" customHeight="1">
      <c r="A5" s="2"/>
      <c r="B5" s="2"/>
      <c r="C5" s="2"/>
      <c r="D5" s="2"/>
      <c r="E5" s="5"/>
    </row>
    <row r="6" spans="1:6" ht="12" customHeight="1">
      <c r="A6" s="79" t="s">
        <v>4</v>
      </c>
      <c r="B6" s="79"/>
      <c r="C6" s="8"/>
      <c r="D6" s="8"/>
      <c r="E6" s="9"/>
    </row>
    <row r="7" spans="1:6" ht="12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</row>
    <row r="8" spans="1:6" ht="12" customHeight="1">
      <c r="A8" s="11">
        <v>1</v>
      </c>
      <c r="B8" s="12"/>
      <c r="C8" s="13"/>
      <c r="D8" s="14"/>
      <c r="E8" s="15"/>
    </row>
    <row r="9" spans="1:6" ht="12" customHeight="1">
      <c r="A9" s="16"/>
      <c r="B9" s="17"/>
      <c r="C9" s="18"/>
      <c r="D9" s="19"/>
      <c r="E9" s="20"/>
    </row>
    <row r="10" spans="1:6" ht="12" customHeight="1">
      <c r="A10" s="21" t="s">
        <v>10</v>
      </c>
      <c r="B10" s="21"/>
      <c r="C10" s="21"/>
      <c r="D10" s="21"/>
      <c r="E10" s="21"/>
    </row>
    <row r="11" spans="1:6" ht="12" customHeight="1">
      <c r="A11" s="22" t="s">
        <v>11</v>
      </c>
      <c r="B11" s="23" t="s">
        <v>6</v>
      </c>
      <c r="C11" s="24" t="s">
        <v>7</v>
      </c>
      <c r="D11" s="25" t="s">
        <v>8</v>
      </c>
      <c r="E11" s="24" t="s">
        <v>9</v>
      </c>
    </row>
    <row r="12" spans="1:6" ht="12.75" customHeight="1">
      <c r="A12" s="11" t="s">
        <v>26</v>
      </c>
      <c r="B12" s="38">
        <v>348</v>
      </c>
      <c r="C12" s="27" t="s">
        <v>27</v>
      </c>
      <c r="D12" s="33" t="s">
        <v>28</v>
      </c>
      <c r="E12" s="15" t="s">
        <v>29</v>
      </c>
    </row>
    <row r="13" spans="1:6" ht="12.75" customHeight="1">
      <c r="A13" s="11" t="s">
        <v>30</v>
      </c>
      <c r="B13" s="38">
        <v>1262</v>
      </c>
      <c r="C13" s="27" t="s">
        <v>27</v>
      </c>
      <c r="D13" s="33" t="s">
        <v>31</v>
      </c>
      <c r="E13" s="15" t="s">
        <v>29</v>
      </c>
    </row>
    <row r="14" spans="1:6" ht="12.75" customHeight="1">
      <c r="A14" s="11" t="s">
        <v>32</v>
      </c>
      <c r="B14" s="38">
        <v>2590</v>
      </c>
      <c r="C14" s="27" t="s">
        <v>27</v>
      </c>
      <c r="D14" s="33" t="s">
        <v>33</v>
      </c>
      <c r="E14" s="15" t="s">
        <v>29</v>
      </c>
    </row>
    <row r="15" spans="1:6">
      <c r="A15" s="11" t="s">
        <v>69</v>
      </c>
      <c r="B15" s="37">
        <v>54.21</v>
      </c>
      <c r="C15" s="37" t="s">
        <v>35</v>
      </c>
      <c r="D15" s="37" t="s">
        <v>36</v>
      </c>
      <c r="E15" s="15" t="s">
        <v>29</v>
      </c>
    </row>
    <row r="16" spans="1:6">
      <c r="A16" s="11" t="s">
        <v>85</v>
      </c>
      <c r="B16" s="37">
        <v>100</v>
      </c>
      <c r="C16" s="37" t="s">
        <v>37</v>
      </c>
      <c r="D16" s="37" t="s">
        <v>38</v>
      </c>
      <c r="E16" s="15" t="s">
        <v>29</v>
      </c>
    </row>
    <row r="17" spans="1:64">
      <c r="A17" s="11" t="s">
        <v>91</v>
      </c>
      <c r="B17" s="37">
        <v>9475.8799999999992</v>
      </c>
      <c r="C17" s="35" t="s">
        <v>40</v>
      </c>
      <c r="D17" s="37" t="s">
        <v>41</v>
      </c>
      <c r="E17" s="15" t="s">
        <v>29</v>
      </c>
    </row>
    <row r="18" spans="1:64">
      <c r="A18" s="11" t="s">
        <v>149</v>
      </c>
      <c r="B18" s="37">
        <v>1070.9000000000001</v>
      </c>
      <c r="C18" s="32" t="s">
        <v>43</v>
      </c>
      <c r="D18" s="37" t="s">
        <v>44</v>
      </c>
      <c r="E18" s="15" t="s">
        <v>29</v>
      </c>
    </row>
    <row r="19" spans="1:64" customFormat="1">
      <c r="A19" s="11" t="s">
        <v>150</v>
      </c>
      <c r="B19" s="37">
        <v>595</v>
      </c>
      <c r="C19" s="32" t="s">
        <v>46</v>
      </c>
      <c r="D19" s="37" t="s">
        <v>47</v>
      </c>
      <c r="E19" s="15" t="s">
        <v>29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customFormat="1">
      <c r="A20" s="11" t="s">
        <v>34</v>
      </c>
      <c r="B20" s="37">
        <v>7350</v>
      </c>
      <c r="C20" s="32" t="s">
        <v>49</v>
      </c>
      <c r="D20" s="37" t="s">
        <v>50</v>
      </c>
      <c r="E20" s="15" t="s">
        <v>29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customFormat="1">
      <c r="A21" s="11" t="s">
        <v>151</v>
      </c>
      <c r="B21" s="74">
        <v>303.57</v>
      </c>
      <c r="C21" s="75" t="s">
        <v>130</v>
      </c>
      <c r="D21" s="76" t="s">
        <v>132</v>
      </c>
      <c r="E21" s="15" t="s">
        <v>29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customFormat="1">
      <c r="A22" s="11" t="s">
        <v>152</v>
      </c>
      <c r="B22" s="74">
        <v>2383.08</v>
      </c>
      <c r="C22" s="75" t="s">
        <v>130</v>
      </c>
      <c r="D22" s="76" t="s">
        <v>131</v>
      </c>
      <c r="E22" s="15" t="s">
        <v>29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>
      <c r="A23" s="11" t="s">
        <v>153</v>
      </c>
      <c r="B23" s="35">
        <v>476</v>
      </c>
      <c r="C23" s="32" t="s">
        <v>53</v>
      </c>
      <c r="D23" s="37" t="s">
        <v>133</v>
      </c>
      <c r="E23" s="15" t="s">
        <v>29</v>
      </c>
    </row>
    <row r="24" spans="1:64">
      <c r="A24" s="11" t="s">
        <v>39</v>
      </c>
      <c r="B24" s="35">
        <v>11541.1</v>
      </c>
      <c r="C24" s="32" t="s">
        <v>55</v>
      </c>
      <c r="D24" s="37" t="s">
        <v>134</v>
      </c>
      <c r="E24" s="15" t="s">
        <v>29</v>
      </c>
    </row>
    <row r="25" spans="1:64">
      <c r="A25" s="11" t="s">
        <v>42</v>
      </c>
      <c r="B25" s="35">
        <v>11541.1</v>
      </c>
      <c r="C25" s="32" t="s">
        <v>55</v>
      </c>
      <c r="D25" s="37" t="s">
        <v>135</v>
      </c>
      <c r="E25" s="15" t="s">
        <v>29</v>
      </c>
    </row>
    <row r="26" spans="1:64">
      <c r="A26" s="11" t="s">
        <v>45</v>
      </c>
      <c r="B26" s="35">
        <v>11541.1</v>
      </c>
      <c r="C26" s="32" t="s">
        <v>55</v>
      </c>
      <c r="D26" s="37" t="s">
        <v>136</v>
      </c>
      <c r="E26" s="15" t="s">
        <v>29</v>
      </c>
    </row>
    <row r="27" spans="1:64">
      <c r="A27" s="11" t="s">
        <v>48</v>
      </c>
      <c r="B27" s="35">
        <f>165.56+4212.69</f>
        <v>4378.25</v>
      </c>
      <c r="C27" s="32" t="s">
        <v>55</v>
      </c>
      <c r="D27" s="37" t="s">
        <v>137</v>
      </c>
      <c r="E27" s="15" t="s">
        <v>29</v>
      </c>
    </row>
    <row r="28" spans="1:64">
      <c r="A28" s="11" t="s">
        <v>51</v>
      </c>
      <c r="B28" s="35">
        <f>23082.2</f>
        <v>23082.2</v>
      </c>
      <c r="C28" s="32" t="s">
        <v>55</v>
      </c>
      <c r="D28" s="37" t="s">
        <v>138</v>
      </c>
      <c r="E28" s="15" t="s">
        <v>29</v>
      </c>
    </row>
    <row r="29" spans="1:64">
      <c r="A29" s="11" t="s">
        <v>52</v>
      </c>
      <c r="B29" s="35">
        <v>70646.600000000006</v>
      </c>
      <c r="C29" s="37" t="s">
        <v>58</v>
      </c>
      <c r="D29" s="39" t="s">
        <v>59</v>
      </c>
      <c r="E29" s="15" t="s">
        <v>29</v>
      </c>
    </row>
    <row r="30" spans="1:64">
      <c r="A30" s="11" t="s">
        <v>54</v>
      </c>
      <c r="B30" s="35">
        <v>3927</v>
      </c>
      <c r="C30" s="37" t="s">
        <v>60</v>
      </c>
      <c r="D30" s="37" t="s">
        <v>140</v>
      </c>
      <c r="E30" s="15" t="s">
        <v>29</v>
      </c>
    </row>
    <row r="31" spans="1:64">
      <c r="A31" s="11" t="s">
        <v>56</v>
      </c>
      <c r="B31" s="35">
        <v>1047.2</v>
      </c>
      <c r="C31" s="37" t="s">
        <v>60</v>
      </c>
      <c r="D31" s="37" t="s">
        <v>139</v>
      </c>
      <c r="E31" s="15" t="s">
        <v>29</v>
      </c>
    </row>
    <row r="32" spans="1:64">
      <c r="A32" s="11" t="s">
        <v>57</v>
      </c>
      <c r="B32" s="32">
        <v>1008.64</v>
      </c>
      <c r="C32" s="35" t="s">
        <v>61</v>
      </c>
      <c r="D32" s="37" t="s">
        <v>141</v>
      </c>
      <c r="E32" s="15" t="s">
        <v>29</v>
      </c>
    </row>
    <row r="33" spans="1:5">
      <c r="A33" s="21" t="s">
        <v>17</v>
      </c>
      <c r="B33" s="21"/>
      <c r="C33" s="21"/>
      <c r="D33" s="21"/>
      <c r="E33" s="21"/>
    </row>
    <row r="34" spans="1:5">
      <c r="A34" s="24" t="s">
        <v>5</v>
      </c>
      <c r="B34" s="29" t="s">
        <v>6</v>
      </c>
      <c r="C34" s="30" t="s">
        <v>7</v>
      </c>
      <c r="D34" s="30" t="s">
        <v>8</v>
      </c>
      <c r="E34" s="24" t="s">
        <v>9</v>
      </c>
    </row>
    <row r="35" spans="1:5" ht="15.75" customHeight="1">
      <c r="A35" s="31"/>
      <c r="B35" s="32"/>
      <c r="C35" s="32"/>
      <c r="D35" s="33"/>
      <c r="E35" s="34"/>
    </row>
    <row r="37" spans="1:5">
      <c r="A37" s="21" t="s">
        <v>18</v>
      </c>
      <c r="B37" s="21"/>
      <c r="C37" s="21"/>
      <c r="D37" s="21"/>
      <c r="E37" s="21"/>
    </row>
    <row r="38" spans="1:5">
      <c r="A38" s="24" t="s">
        <v>5</v>
      </c>
      <c r="B38" s="29" t="s">
        <v>6</v>
      </c>
      <c r="C38" s="30" t="s">
        <v>7</v>
      </c>
      <c r="D38" s="30" t="s">
        <v>8</v>
      </c>
      <c r="E38" s="24" t="s">
        <v>9</v>
      </c>
    </row>
    <row r="39" spans="1:5">
      <c r="A39" s="39">
        <v>1</v>
      </c>
      <c r="B39" s="27">
        <v>5950</v>
      </c>
      <c r="C39" s="39" t="s">
        <v>62</v>
      </c>
      <c r="D39" s="39" t="s">
        <v>63</v>
      </c>
      <c r="E39" s="15" t="s">
        <v>29</v>
      </c>
    </row>
  </sheetData>
  <mergeCells count="4">
    <mergeCell ref="A2:D2"/>
    <mergeCell ref="A3:D3"/>
    <mergeCell ref="A4:D4"/>
    <mergeCell ref="A6:B6"/>
  </mergeCells>
  <pageMargins left="0.70830000000000004" right="0.70830000000000004" top="1.1417000000000002" bottom="1.1417000000000002" header="0.74800000000000011" footer="0.74800000000000011"/>
  <pageSetup paperSize="9" scale="65" fitToWidth="0" fitToHeight="0" orientation="landscape" horizontalDpi="300" verticalDpi="300" r:id="rId1"/>
  <headerFooter alignWithMargins="0"/>
  <colBreaks count="1" manualBreakCount="1">
    <brk id="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J26"/>
  <sheetViews>
    <sheetView zoomScale="80" zoomScaleNormal="80" workbookViewId="0">
      <selection activeCell="D33" sqref="D33"/>
    </sheetView>
  </sheetViews>
  <sheetFormatPr defaultRowHeight="15"/>
  <cols>
    <col min="1" max="1" width="6.5703125" style="36" customWidth="1"/>
    <col min="2" max="2" width="14.42578125" style="36" customWidth="1"/>
    <col min="3" max="3" width="36.140625" style="36" customWidth="1"/>
    <col min="4" max="4" width="81.28515625" style="36" customWidth="1"/>
    <col min="5" max="5" width="14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" style="7" customWidth="1"/>
    <col min="246" max="246" width="39.85546875" style="7" customWidth="1"/>
    <col min="247" max="247" width="41.85546875" style="7" customWidth="1"/>
    <col min="248" max="248" width="11.85546875" style="7" customWidth="1"/>
    <col min="249" max="499" width="9.7109375" style="7" customWidth="1"/>
    <col min="500" max="500" width="4.7109375" style="7" customWidth="1"/>
    <col min="501" max="501" width="14" style="7" customWidth="1"/>
    <col min="502" max="502" width="39.85546875" style="7" customWidth="1"/>
    <col min="503" max="503" width="41.85546875" style="7" customWidth="1"/>
    <col min="504" max="504" width="11.85546875" style="7" customWidth="1"/>
    <col min="505" max="755" width="9.7109375" style="7" customWidth="1"/>
    <col min="756" max="756" width="4.7109375" style="7" customWidth="1"/>
    <col min="757" max="757" width="14" style="7" customWidth="1"/>
    <col min="758" max="758" width="39.85546875" style="7" customWidth="1"/>
    <col min="759" max="759" width="41.85546875" style="7" customWidth="1"/>
    <col min="760" max="760" width="11.85546875" style="7" customWidth="1"/>
    <col min="761" max="1011" width="9.7109375" style="7" customWidth="1"/>
    <col min="1012" max="1012" width="4.7109375" style="7" customWidth="1"/>
    <col min="1013" max="1013" width="14" style="7" customWidth="1"/>
    <col min="1014" max="1014" width="39.85546875" style="7" customWidth="1"/>
    <col min="1015" max="1015" width="41.85546875" style="7" customWidth="1"/>
    <col min="1016" max="1016" width="11.85546875" style="7" customWidth="1"/>
    <col min="1017" max="1024" width="9.7109375" style="7" customWidth="1"/>
  </cols>
  <sheetData>
    <row r="1" spans="1:6" s="4" customFormat="1">
      <c r="A1" s="1" t="s">
        <v>0</v>
      </c>
      <c r="B1" s="1"/>
      <c r="C1" s="1"/>
      <c r="D1" s="1"/>
      <c r="E1" s="2"/>
      <c r="F1" s="3"/>
    </row>
    <row r="2" spans="1:6">
      <c r="A2" s="77" t="s">
        <v>1</v>
      </c>
      <c r="B2" s="77"/>
      <c r="C2" s="77"/>
      <c r="D2" s="77"/>
      <c r="E2" s="5"/>
    </row>
    <row r="3" spans="1:6">
      <c r="A3" s="78" t="s">
        <v>2</v>
      </c>
      <c r="B3" s="78"/>
      <c r="C3" s="78"/>
      <c r="D3" s="78"/>
      <c r="E3" s="5"/>
    </row>
    <row r="4" spans="1:6" ht="12" customHeight="1">
      <c r="A4" s="78" t="s">
        <v>64</v>
      </c>
      <c r="B4" s="78"/>
      <c r="C4" s="78"/>
      <c r="D4" s="78"/>
      <c r="E4" s="5"/>
    </row>
    <row r="5" spans="1:6" ht="12" customHeight="1">
      <c r="A5" s="2"/>
      <c r="B5" s="2"/>
      <c r="C5" s="2"/>
      <c r="D5" s="2"/>
      <c r="E5" s="5"/>
    </row>
    <row r="6" spans="1:6" ht="12" customHeight="1">
      <c r="A6" s="79" t="s">
        <v>4</v>
      </c>
      <c r="B6" s="79"/>
      <c r="C6" s="8"/>
      <c r="D6" s="8"/>
      <c r="E6" s="9"/>
    </row>
    <row r="7" spans="1:6" ht="12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</row>
    <row r="8" spans="1:6" ht="12" customHeight="1">
      <c r="A8" s="11">
        <v>1</v>
      </c>
      <c r="B8" s="12"/>
      <c r="C8" s="13"/>
      <c r="D8" s="14"/>
      <c r="E8" s="15"/>
    </row>
    <row r="9" spans="1:6" ht="12" customHeight="1">
      <c r="A9" s="16"/>
      <c r="B9" s="17"/>
      <c r="C9" s="18"/>
      <c r="D9" s="19"/>
      <c r="E9" s="20"/>
    </row>
    <row r="10" spans="1:6" ht="12" customHeight="1">
      <c r="A10" s="21" t="s">
        <v>10</v>
      </c>
      <c r="B10" s="21"/>
      <c r="C10" s="21"/>
      <c r="D10" s="21"/>
      <c r="E10" s="21"/>
    </row>
    <row r="11" spans="1:6" ht="12" customHeight="1">
      <c r="A11" s="22" t="s">
        <v>11</v>
      </c>
      <c r="B11" s="23" t="s">
        <v>6</v>
      </c>
      <c r="C11" s="24" t="s">
        <v>7</v>
      </c>
      <c r="D11" s="25" t="s">
        <v>8</v>
      </c>
      <c r="E11" s="24" t="s">
        <v>9</v>
      </c>
    </row>
    <row r="12" spans="1:6">
      <c r="A12" s="11">
        <v>1</v>
      </c>
      <c r="B12" s="40">
        <v>35000</v>
      </c>
      <c r="C12" s="35" t="s">
        <v>0</v>
      </c>
      <c r="D12" s="33" t="s">
        <v>145</v>
      </c>
      <c r="E12" s="15" t="s">
        <v>65</v>
      </c>
    </row>
    <row r="13" spans="1:6">
      <c r="A13" s="11"/>
      <c r="B13" s="35"/>
      <c r="C13" s="35"/>
      <c r="D13" s="33"/>
      <c r="E13" s="15"/>
    </row>
    <row r="14" spans="1:6">
      <c r="A14" s="11"/>
      <c r="B14" s="35"/>
      <c r="C14" s="35"/>
      <c r="D14" s="33"/>
      <c r="E14" s="15"/>
    </row>
    <row r="15" spans="1:6">
      <c r="A15" s="11"/>
      <c r="B15" s="35"/>
      <c r="C15" s="41"/>
      <c r="D15" s="37"/>
      <c r="E15" s="15"/>
    </row>
    <row r="16" spans="1:6">
      <c r="A16" s="21" t="s">
        <v>17</v>
      </c>
      <c r="B16" s="21"/>
      <c r="C16" s="21"/>
      <c r="D16" s="21"/>
      <c r="E16" s="21"/>
    </row>
    <row r="17" spans="1:1024">
      <c r="A17" s="24" t="s">
        <v>5</v>
      </c>
      <c r="B17" s="29" t="s">
        <v>6</v>
      </c>
      <c r="C17" s="30" t="s">
        <v>7</v>
      </c>
      <c r="D17" s="30" t="s">
        <v>8</v>
      </c>
      <c r="E17" s="24" t="s">
        <v>9</v>
      </c>
    </row>
    <row r="18" spans="1:1024">
      <c r="A18" s="31">
        <v>1</v>
      </c>
      <c r="B18" s="32"/>
      <c r="C18" s="32"/>
      <c r="D18" s="33"/>
      <c r="E18" s="34"/>
    </row>
    <row r="19" spans="1:1024">
      <c r="A19" s="31">
        <v>2</v>
      </c>
      <c r="B19" s="32"/>
      <c r="C19" s="32"/>
      <c r="D19" s="33"/>
      <c r="E19" s="34"/>
    </row>
    <row r="20" spans="1:1024">
      <c r="A20" s="31">
        <v>3</v>
      </c>
      <c r="B20" s="35"/>
      <c r="C20" s="14"/>
      <c r="D20" s="14"/>
      <c r="E20" s="34"/>
    </row>
    <row r="22" spans="1:1024">
      <c r="A22" s="21" t="s">
        <v>18</v>
      </c>
      <c r="B22" s="21"/>
      <c r="C22" s="21"/>
      <c r="D22" s="21"/>
      <c r="E22" s="21"/>
    </row>
    <row r="23" spans="1:1024">
      <c r="A23" s="24" t="s">
        <v>5</v>
      </c>
      <c r="B23" s="29" t="s">
        <v>6</v>
      </c>
      <c r="C23" s="30" t="s">
        <v>7</v>
      </c>
      <c r="D23" s="30" t="s">
        <v>8</v>
      </c>
      <c r="E23" s="24" t="s">
        <v>9</v>
      </c>
    </row>
    <row r="24" spans="1:1024">
      <c r="A24" s="37">
        <v>1</v>
      </c>
      <c r="B24" s="35">
        <v>200</v>
      </c>
      <c r="C24" s="35" t="s">
        <v>66</v>
      </c>
      <c r="D24" s="33" t="s">
        <v>146</v>
      </c>
      <c r="E24" s="15" t="s">
        <v>65</v>
      </c>
    </row>
    <row r="25" spans="1:1024">
      <c r="A25" s="37">
        <v>2</v>
      </c>
      <c r="B25" s="35">
        <v>113.05</v>
      </c>
      <c r="C25" s="35" t="s">
        <v>20</v>
      </c>
      <c r="D25" s="33" t="s">
        <v>67</v>
      </c>
      <c r="E25" s="15" t="s">
        <v>65</v>
      </c>
    </row>
    <row r="26" spans="1:1024" s="61" customFormat="1">
      <c r="A26" s="39">
        <v>3</v>
      </c>
      <c r="B26" s="27">
        <v>841</v>
      </c>
      <c r="C26" s="39" t="s">
        <v>148</v>
      </c>
      <c r="D26" s="39" t="s">
        <v>147</v>
      </c>
      <c r="E26" s="34" t="s">
        <v>65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</row>
  </sheetData>
  <mergeCells count="4">
    <mergeCell ref="A2:D2"/>
    <mergeCell ref="A3:D3"/>
    <mergeCell ref="A4:D4"/>
    <mergeCell ref="A6:B6"/>
  </mergeCells>
  <pageMargins left="0.70830000000000004" right="0.70830000000000004" top="1.1417000000000002" bottom="1.1417000000000002" header="0.74800000000000011" footer="0.74800000000000011"/>
  <pageSetup paperSize="9" scale="65" fitToWidth="0" fitToHeight="0" orientation="landscape" horizontalDpi="300" verticalDpi="300" r:id="rId1"/>
  <headerFooter alignWithMargins="0"/>
  <colBreaks count="1" manualBreakCount="1">
    <brk id="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J1048573"/>
  <sheetViews>
    <sheetView zoomScale="80" zoomScaleNormal="80" workbookViewId="0">
      <selection activeCell="I17" sqref="I17"/>
    </sheetView>
  </sheetViews>
  <sheetFormatPr defaultRowHeight="15" customHeight="1"/>
  <cols>
    <col min="1" max="1" width="7.7109375" style="36" customWidth="1"/>
    <col min="2" max="2" width="16.7109375" style="36" customWidth="1"/>
    <col min="3" max="3" width="34.140625" style="36" customWidth="1"/>
    <col min="4" max="4" width="107.28515625" style="36" customWidth="1"/>
    <col min="5" max="5" width="13.57031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" style="7" customWidth="1"/>
    <col min="246" max="246" width="39.85546875" style="7" customWidth="1"/>
    <col min="247" max="247" width="41.85546875" style="7" customWidth="1"/>
    <col min="248" max="248" width="11.85546875" style="7" customWidth="1"/>
    <col min="249" max="499" width="9.7109375" style="7" customWidth="1"/>
    <col min="500" max="500" width="4.7109375" style="7" customWidth="1"/>
    <col min="501" max="501" width="14" style="7" customWidth="1"/>
    <col min="502" max="502" width="39.85546875" style="7" customWidth="1"/>
    <col min="503" max="503" width="41.85546875" style="7" customWidth="1"/>
    <col min="504" max="504" width="11.85546875" style="7" customWidth="1"/>
    <col min="505" max="755" width="9.7109375" style="7" customWidth="1"/>
    <col min="756" max="756" width="4.7109375" style="7" customWidth="1"/>
    <col min="757" max="757" width="14" style="7" customWidth="1"/>
    <col min="758" max="758" width="39.85546875" style="7" customWidth="1"/>
    <col min="759" max="759" width="41.85546875" style="7" customWidth="1"/>
    <col min="760" max="760" width="11.85546875" style="7" customWidth="1"/>
    <col min="761" max="1011" width="9.7109375" style="7" customWidth="1"/>
    <col min="1012" max="1012" width="4.7109375" style="7" customWidth="1"/>
    <col min="1013" max="1013" width="14" style="7" customWidth="1"/>
    <col min="1014" max="1014" width="39.85546875" style="7" customWidth="1"/>
    <col min="1015" max="1015" width="41.85546875" style="7" customWidth="1"/>
    <col min="1016" max="1016" width="11.85546875" style="7" customWidth="1"/>
    <col min="1017" max="1024" width="9.7109375" style="7" customWidth="1"/>
  </cols>
  <sheetData>
    <row r="1" spans="1:6" s="4" customFormat="1" ht="15" customHeight="1">
      <c r="A1" s="42" t="s">
        <v>0</v>
      </c>
      <c r="B1" s="42"/>
      <c r="C1" s="42"/>
      <c r="D1" s="42"/>
      <c r="E1" s="43"/>
      <c r="F1" s="3"/>
    </row>
    <row r="2" spans="1:6" ht="15" customHeight="1">
      <c r="A2" s="80" t="s">
        <v>1</v>
      </c>
      <c r="B2" s="80"/>
      <c r="C2" s="80"/>
      <c r="D2" s="80"/>
      <c r="E2" s="44"/>
    </row>
    <row r="3" spans="1:6" ht="15" customHeight="1">
      <c r="A3" s="81" t="s">
        <v>2</v>
      </c>
      <c r="B3" s="81"/>
      <c r="C3" s="81"/>
      <c r="D3" s="81"/>
      <c r="E3" s="44"/>
    </row>
    <row r="4" spans="1:6" ht="15" customHeight="1">
      <c r="A4" s="81" t="s">
        <v>93</v>
      </c>
      <c r="B4" s="81"/>
      <c r="C4" s="81"/>
      <c r="D4" s="81"/>
      <c r="E4" s="44"/>
    </row>
    <row r="5" spans="1:6" ht="15" customHeight="1">
      <c r="A5" s="82" t="s">
        <v>4</v>
      </c>
      <c r="B5" s="82"/>
      <c r="C5" s="2"/>
      <c r="D5" s="2"/>
      <c r="E5" s="5"/>
    </row>
    <row r="6" spans="1:6" ht="15" customHeight="1">
      <c r="A6" s="24" t="s">
        <v>5</v>
      </c>
      <c r="B6" s="24" t="s">
        <v>6</v>
      </c>
      <c r="C6" s="24" t="s">
        <v>7</v>
      </c>
      <c r="D6" s="24" t="s">
        <v>8</v>
      </c>
      <c r="E6" s="24" t="s">
        <v>9</v>
      </c>
    </row>
    <row r="7" spans="1:6" ht="15" customHeight="1">
      <c r="A7" s="31">
        <v>1</v>
      </c>
      <c r="B7" s="45"/>
      <c r="C7" s="46"/>
      <c r="D7" s="47"/>
      <c r="E7" s="48"/>
    </row>
    <row r="8" spans="1:6" ht="15" customHeight="1">
      <c r="A8" s="31">
        <v>2</v>
      </c>
      <c r="B8" s="45"/>
      <c r="C8" s="46"/>
      <c r="D8" s="47"/>
      <c r="E8" s="48"/>
    </row>
    <row r="9" spans="1:6" ht="15" customHeight="1">
      <c r="A9" s="49"/>
      <c r="B9" s="50"/>
      <c r="C9" s="51"/>
      <c r="D9" s="52"/>
      <c r="E9" s="53"/>
    </row>
    <row r="10" spans="1:6" ht="15" customHeight="1">
      <c r="A10" s="21" t="s">
        <v>68</v>
      </c>
      <c r="B10" s="21"/>
      <c r="C10" s="21"/>
      <c r="D10" s="21"/>
      <c r="E10" s="21"/>
    </row>
    <row r="11" spans="1:6" ht="15" customHeight="1">
      <c r="A11" s="22" t="s">
        <v>11</v>
      </c>
      <c r="B11" s="23" t="s">
        <v>6</v>
      </c>
      <c r="C11" s="24" t="s">
        <v>7</v>
      </c>
      <c r="D11" s="25" t="s">
        <v>8</v>
      </c>
      <c r="E11" s="24" t="s">
        <v>9</v>
      </c>
    </row>
    <row r="12" spans="1:6" ht="15" customHeight="1">
      <c r="A12" s="31" t="s">
        <v>26</v>
      </c>
      <c r="B12" s="62">
        <v>2279.71</v>
      </c>
      <c r="C12" s="63" t="s">
        <v>72</v>
      </c>
      <c r="D12" s="64" t="s">
        <v>73</v>
      </c>
      <c r="E12" s="15">
        <v>44364</v>
      </c>
    </row>
    <row r="13" spans="1:6" ht="15" customHeight="1">
      <c r="A13" s="31" t="s">
        <v>30</v>
      </c>
      <c r="B13" s="62">
        <v>1047.71</v>
      </c>
      <c r="C13" s="63" t="s">
        <v>74</v>
      </c>
      <c r="D13" s="64" t="s">
        <v>75</v>
      </c>
      <c r="E13" s="15">
        <v>44364</v>
      </c>
    </row>
    <row r="14" spans="1:6" ht="15" customHeight="1">
      <c r="A14" s="31" t="s">
        <v>32</v>
      </c>
      <c r="B14" s="62">
        <v>439.53</v>
      </c>
      <c r="C14" s="65" t="s">
        <v>76</v>
      </c>
      <c r="D14" s="64" t="s">
        <v>77</v>
      </c>
      <c r="E14" s="15">
        <v>44364</v>
      </c>
    </row>
    <row r="15" spans="1:6" ht="15" customHeight="1">
      <c r="A15" s="31" t="s">
        <v>69</v>
      </c>
      <c r="B15" s="62">
        <f>9399+183.19+38556.48+208973.01</f>
        <v>257111.68000000002</v>
      </c>
      <c r="C15" s="63" t="s">
        <v>94</v>
      </c>
      <c r="D15" s="64" t="s">
        <v>78</v>
      </c>
      <c r="E15" s="15">
        <v>44364</v>
      </c>
    </row>
    <row r="16" spans="1:6" ht="15" customHeight="1">
      <c r="A16" s="31" t="s">
        <v>32</v>
      </c>
      <c r="B16" s="27">
        <v>1931.27</v>
      </c>
      <c r="C16" s="35" t="s">
        <v>79</v>
      </c>
      <c r="D16" s="33" t="s">
        <v>80</v>
      </c>
      <c r="E16" s="15">
        <v>44364</v>
      </c>
    </row>
    <row r="17" spans="1:5" ht="15" customHeight="1">
      <c r="A17" s="31" t="s">
        <v>32</v>
      </c>
      <c r="B17" s="27">
        <v>169.6</v>
      </c>
      <c r="C17" s="35" t="s">
        <v>81</v>
      </c>
      <c r="D17" s="33" t="s">
        <v>82</v>
      </c>
      <c r="E17" s="15">
        <v>44364</v>
      </c>
    </row>
    <row r="18" spans="1:5" ht="15" customHeight="1">
      <c r="A18" s="31" t="s">
        <v>32</v>
      </c>
      <c r="B18" s="27">
        <v>952</v>
      </c>
      <c r="C18" s="35" t="s">
        <v>83</v>
      </c>
      <c r="D18" s="33" t="s">
        <v>84</v>
      </c>
      <c r="E18" s="15">
        <v>44364</v>
      </c>
    </row>
    <row r="19" spans="1:5" ht="15" customHeight="1">
      <c r="A19" s="31" t="s">
        <v>69</v>
      </c>
      <c r="B19" s="27">
        <v>199.99</v>
      </c>
      <c r="C19" s="35" t="s">
        <v>86</v>
      </c>
      <c r="D19" s="33" t="s">
        <v>92</v>
      </c>
      <c r="E19" s="15">
        <v>44364</v>
      </c>
    </row>
    <row r="20" spans="1:5" ht="15" customHeight="1">
      <c r="A20" s="31" t="s">
        <v>85</v>
      </c>
      <c r="B20" s="27">
        <f>45713.43+186.28+2918.34</f>
        <v>48818.05</v>
      </c>
      <c r="C20" s="35" t="s">
        <v>87</v>
      </c>
      <c r="D20" s="64" t="s">
        <v>88</v>
      </c>
      <c r="E20" s="15">
        <v>44364</v>
      </c>
    </row>
    <row r="21" spans="1:5" ht="15" customHeight="1">
      <c r="A21" s="31" t="s">
        <v>91</v>
      </c>
      <c r="B21" s="27">
        <v>200000</v>
      </c>
      <c r="C21" s="35" t="s">
        <v>89</v>
      </c>
      <c r="D21" s="33" t="s">
        <v>90</v>
      </c>
      <c r="E21" s="15">
        <v>44364</v>
      </c>
    </row>
    <row r="22" spans="1:5" ht="15" customHeight="1">
      <c r="A22" s="21" t="s">
        <v>17</v>
      </c>
      <c r="B22" s="21"/>
      <c r="C22" s="21"/>
      <c r="D22" s="21"/>
      <c r="E22" s="21"/>
    </row>
    <row r="23" spans="1:5" ht="15" customHeight="1">
      <c r="A23" s="24" t="s">
        <v>5</v>
      </c>
      <c r="B23" s="23" t="s">
        <v>6</v>
      </c>
      <c r="C23" s="24" t="s">
        <v>7</v>
      </c>
      <c r="D23" s="25" t="s">
        <v>8</v>
      </c>
      <c r="E23" s="24" t="s">
        <v>9</v>
      </c>
    </row>
    <row r="24" spans="1:5" ht="15" customHeight="1">
      <c r="A24" s="54">
        <v>1</v>
      </c>
      <c r="B24" s="55"/>
      <c r="C24" s="55"/>
      <c r="D24" s="55"/>
      <c r="E24" s="55"/>
    </row>
    <row r="25" spans="1:5" ht="15" customHeight="1">
      <c r="A25" s="54">
        <v>2</v>
      </c>
      <c r="B25" s="56"/>
      <c r="C25" s="57"/>
      <c r="D25" s="57"/>
      <c r="E25" s="58"/>
    </row>
    <row r="26" spans="1:5" ht="15" customHeight="1">
      <c r="A26" s="55"/>
      <c r="B26" s="55"/>
      <c r="C26" s="55"/>
      <c r="D26" s="55"/>
      <c r="E26" s="55"/>
    </row>
    <row r="27" spans="1:5" ht="15" customHeight="1">
      <c r="A27" s="59" t="s">
        <v>70</v>
      </c>
      <c r="B27" s="59"/>
      <c r="C27" s="59"/>
      <c r="D27" s="59"/>
      <c r="E27" s="59"/>
    </row>
    <row r="28" spans="1:5" ht="15" customHeight="1">
      <c r="A28" s="24" t="s">
        <v>5</v>
      </c>
      <c r="B28" s="23" t="s">
        <v>6</v>
      </c>
      <c r="C28" s="24" t="s">
        <v>7</v>
      </c>
      <c r="D28" s="25" t="s">
        <v>8</v>
      </c>
      <c r="E28" s="24" t="s">
        <v>9</v>
      </c>
    </row>
    <row r="29" spans="1:5" ht="15" customHeight="1">
      <c r="A29" s="60">
        <v>1</v>
      </c>
      <c r="B29" s="35"/>
      <c r="C29" s="37"/>
      <c r="D29" s="37"/>
      <c r="E29" s="15"/>
    </row>
    <row r="30" spans="1:5" ht="15" customHeight="1">
      <c r="A30" s="55"/>
      <c r="B30" s="55"/>
      <c r="C30" s="55"/>
      <c r="D30" s="55"/>
      <c r="E30" s="55"/>
    </row>
    <row r="31" spans="1:5" ht="15" customHeight="1">
      <c r="A31" s="55"/>
      <c r="B31" s="55"/>
      <c r="C31" s="55"/>
      <c r="D31" s="55"/>
      <c r="E31" s="55"/>
    </row>
    <row r="32" spans="1:5" ht="15" customHeight="1">
      <c r="A32" s="55"/>
      <c r="B32" s="55"/>
      <c r="C32" s="55"/>
      <c r="D32" s="55"/>
      <c r="E32" s="55"/>
    </row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</sheetData>
  <mergeCells count="4">
    <mergeCell ref="A2:D2"/>
    <mergeCell ref="A3:D3"/>
    <mergeCell ref="A4:D4"/>
    <mergeCell ref="A5:B5"/>
  </mergeCells>
  <pageMargins left="0.70830000000000004" right="0.70830000000000004" top="1.1417000000000002" bottom="1.1417000000000002" header="0.74800000000000011" footer="0.74800000000000011"/>
  <pageSetup paperSize="9" scale="71" fitToWidth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44"/>
  <sheetViews>
    <sheetView topLeftCell="A22" zoomScale="80" zoomScaleNormal="80" workbookViewId="0">
      <selection activeCell="J19" sqref="J19"/>
    </sheetView>
  </sheetViews>
  <sheetFormatPr defaultRowHeight="15"/>
  <cols>
    <col min="1" max="1" width="6.5703125" style="36" customWidth="1"/>
    <col min="2" max="2" width="14.42578125" style="36" customWidth="1"/>
    <col min="3" max="3" width="48.5703125" style="36" customWidth="1"/>
    <col min="4" max="4" width="87" style="36" customWidth="1"/>
    <col min="5" max="5" width="14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" style="7" customWidth="1"/>
    <col min="246" max="246" width="39.85546875" style="7" customWidth="1"/>
    <col min="247" max="247" width="41.85546875" style="7" customWidth="1"/>
    <col min="248" max="248" width="11.85546875" style="7" customWidth="1"/>
    <col min="249" max="499" width="9.7109375" style="7" customWidth="1"/>
    <col min="500" max="500" width="4.7109375" style="7" customWidth="1"/>
    <col min="501" max="501" width="14" style="7" customWidth="1"/>
    <col min="502" max="502" width="39.85546875" style="7" customWidth="1"/>
    <col min="503" max="503" width="41.85546875" style="7" customWidth="1"/>
    <col min="504" max="504" width="11.85546875" style="7" customWidth="1"/>
    <col min="505" max="755" width="9.7109375" style="7" customWidth="1"/>
    <col min="756" max="756" width="4.7109375" style="7" customWidth="1"/>
    <col min="757" max="757" width="14" style="7" customWidth="1"/>
    <col min="758" max="758" width="39.85546875" style="7" customWidth="1"/>
    <col min="759" max="759" width="41.85546875" style="7" customWidth="1"/>
    <col min="760" max="760" width="11.85546875" style="7" customWidth="1"/>
    <col min="761" max="1011" width="9.7109375" style="7" customWidth="1"/>
    <col min="1012" max="1012" width="4.7109375" style="7" customWidth="1"/>
    <col min="1013" max="1013" width="14" style="7" customWidth="1"/>
    <col min="1014" max="1014" width="39.85546875" style="7" customWidth="1"/>
    <col min="1015" max="1015" width="41.85546875" style="7" customWidth="1"/>
    <col min="1016" max="1016" width="11.85546875" style="7" customWidth="1"/>
    <col min="1017" max="1024" width="9.7109375" style="7" customWidth="1"/>
  </cols>
  <sheetData>
    <row r="1" spans="1:6" s="4" customFormat="1">
      <c r="A1" s="1" t="s">
        <v>0</v>
      </c>
      <c r="B1" s="1"/>
      <c r="C1" s="1"/>
      <c r="D1" s="1"/>
      <c r="E1" s="2"/>
      <c r="F1" s="3"/>
    </row>
    <row r="2" spans="1:6">
      <c r="A2" s="77" t="s">
        <v>1</v>
      </c>
      <c r="B2" s="77"/>
      <c r="C2" s="77"/>
      <c r="D2" s="77"/>
      <c r="E2" s="5"/>
    </row>
    <row r="3" spans="1:6">
      <c r="A3" s="78" t="s">
        <v>2</v>
      </c>
      <c r="B3" s="78"/>
      <c r="C3" s="78"/>
      <c r="D3" s="78"/>
      <c r="E3" s="5"/>
    </row>
    <row r="4" spans="1:6" ht="12" customHeight="1">
      <c r="A4" s="78" t="s">
        <v>127</v>
      </c>
      <c r="B4" s="78"/>
      <c r="C4" s="78"/>
      <c r="D4" s="78"/>
      <c r="E4" s="5"/>
    </row>
    <row r="5" spans="1:6" ht="12" customHeight="1">
      <c r="A5" s="2"/>
      <c r="B5" s="2"/>
      <c r="C5" s="2"/>
      <c r="D5" s="2"/>
      <c r="E5" s="5"/>
    </row>
    <row r="6" spans="1:6" ht="12" customHeight="1">
      <c r="A6" s="79" t="s">
        <v>4</v>
      </c>
      <c r="B6" s="79"/>
      <c r="C6" s="8"/>
      <c r="D6" s="8"/>
      <c r="E6" s="9"/>
    </row>
    <row r="7" spans="1:6" ht="12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</row>
    <row r="8" spans="1:6" ht="12" customHeight="1">
      <c r="A8" s="11">
        <v>1</v>
      </c>
      <c r="B8" s="12"/>
      <c r="C8" s="13"/>
      <c r="D8" s="14"/>
      <c r="E8" s="15"/>
    </row>
    <row r="9" spans="1:6" ht="12" customHeight="1">
      <c r="A9" s="16"/>
      <c r="B9" s="17"/>
      <c r="C9" s="18"/>
      <c r="D9" s="19"/>
      <c r="E9" s="20"/>
    </row>
    <row r="10" spans="1:6" ht="12" customHeight="1">
      <c r="A10" s="21" t="s">
        <v>10</v>
      </c>
      <c r="B10" s="21"/>
      <c r="C10" s="21"/>
      <c r="D10" s="21"/>
      <c r="E10" s="21"/>
    </row>
    <row r="11" spans="1:6" ht="12" customHeight="1">
      <c r="A11" s="22" t="s">
        <v>11</v>
      </c>
      <c r="B11" s="23" t="s">
        <v>6</v>
      </c>
      <c r="C11" s="24" t="s">
        <v>7</v>
      </c>
      <c r="D11" s="25" t="s">
        <v>8</v>
      </c>
      <c r="E11" s="24" t="s">
        <v>9</v>
      </c>
    </row>
    <row r="12" spans="1:6" s="7" customFormat="1" ht="12.75" customHeight="1">
      <c r="A12" s="11">
        <v>1</v>
      </c>
      <c r="B12" s="69">
        <v>1180.5999999999999</v>
      </c>
      <c r="C12" s="27" t="s">
        <v>71</v>
      </c>
      <c r="D12" s="33" t="s">
        <v>128</v>
      </c>
      <c r="E12" s="15">
        <v>44365</v>
      </c>
      <c r="F12" s="6"/>
    </row>
    <row r="13" spans="1:6" s="7" customFormat="1" ht="12.75">
      <c r="A13" s="11">
        <v>2</v>
      </c>
      <c r="B13" s="70">
        <v>26335.98</v>
      </c>
      <c r="C13" s="66" t="s">
        <v>95</v>
      </c>
      <c r="D13" s="67" t="s">
        <v>96</v>
      </c>
      <c r="E13" s="15">
        <v>44365</v>
      </c>
      <c r="F13" s="6"/>
    </row>
    <row r="14" spans="1:6" s="7" customFormat="1" ht="12.75">
      <c r="A14" s="11">
        <v>3</v>
      </c>
      <c r="B14" s="71">
        <v>17557.32</v>
      </c>
      <c r="C14" s="66" t="s">
        <v>97</v>
      </c>
      <c r="D14" s="67" t="s">
        <v>98</v>
      </c>
      <c r="E14" s="15">
        <v>44365</v>
      </c>
      <c r="F14" s="6"/>
    </row>
    <row r="15" spans="1:6" s="7" customFormat="1" ht="12.75">
      <c r="A15" s="11">
        <v>4</v>
      </c>
      <c r="B15" s="72">
        <v>24288</v>
      </c>
      <c r="C15" s="35" t="s">
        <v>99</v>
      </c>
      <c r="D15" s="67" t="s">
        <v>100</v>
      </c>
      <c r="E15" s="15">
        <v>44365</v>
      </c>
      <c r="F15" s="6"/>
    </row>
    <row r="16" spans="1:6" s="7" customFormat="1" ht="12.75">
      <c r="A16" s="11">
        <v>5</v>
      </c>
      <c r="B16" s="68">
        <v>10.27</v>
      </c>
      <c r="C16" s="66" t="s">
        <v>101</v>
      </c>
      <c r="D16" s="67" t="s">
        <v>113</v>
      </c>
      <c r="E16" s="15">
        <v>44365</v>
      </c>
      <c r="F16" s="6"/>
    </row>
    <row r="17" spans="1:1024" s="7" customFormat="1" ht="12.75">
      <c r="A17" s="11">
        <v>6</v>
      </c>
      <c r="B17" s="68">
        <v>42</v>
      </c>
      <c r="C17" s="66" t="s">
        <v>101</v>
      </c>
      <c r="D17" s="67" t="s">
        <v>114</v>
      </c>
      <c r="E17" s="15">
        <v>44365</v>
      </c>
      <c r="F17" s="6"/>
    </row>
    <row r="18" spans="1:1024">
      <c r="A18" s="11">
        <v>7</v>
      </c>
      <c r="B18" s="68">
        <v>20.53</v>
      </c>
      <c r="C18" s="66" t="s">
        <v>101</v>
      </c>
      <c r="D18" s="67" t="s">
        <v>129</v>
      </c>
      <c r="E18" s="15">
        <v>44365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61" customFormat="1">
      <c r="A19" s="11">
        <v>8</v>
      </c>
      <c r="B19" s="68">
        <v>331.58</v>
      </c>
      <c r="C19" s="66" t="s">
        <v>101</v>
      </c>
      <c r="D19" s="67" t="s">
        <v>115</v>
      </c>
      <c r="E19" s="15">
        <v>44365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1024" s="61" customFormat="1">
      <c r="A20" s="11">
        <v>9</v>
      </c>
      <c r="B20" s="68">
        <v>82.14</v>
      </c>
      <c r="C20" s="66" t="s">
        <v>101</v>
      </c>
      <c r="D20" s="67" t="s">
        <v>116</v>
      </c>
      <c r="E20" s="15">
        <v>44365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1024" s="61" customFormat="1">
      <c r="A21" s="11">
        <v>10</v>
      </c>
      <c r="B21" s="68">
        <v>11845.09</v>
      </c>
      <c r="C21" s="66" t="s">
        <v>101</v>
      </c>
      <c r="D21" s="67" t="s">
        <v>117</v>
      </c>
      <c r="E21" s="15">
        <v>44365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1024" s="7" customFormat="1" ht="12.75">
      <c r="A22" s="11">
        <v>11</v>
      </c>
      <c r="B22" s="68">
        <v>51.34</v>
      </c>
      <c r="C22" s="66" t="s">
        <v>101</v>
      </c>
      <c r="D22" s="67" t="s">
        <v>118</v>
      </c>
      <c r="E22" s="15">
        <v>44365</v>
      </c>
      <c r="F22" s="6"/>
    </row>
    <row r="23" spans="1:1024" s="7" customFormat="1" ht="12.75">
      <c r="A23" s="11">
        <v>12</v>
      </c>
      <c r="B23" s="68">
        <v>154.01</v>
      </c>
      <c r="C23" s="66" t="s">
        <v>101</v>
      </c>
      <c r="D23" s="67" t="s">
        <v>119</v>
      </c>
      <c r="E23" s="15">
        <v>44365</v>
      </c>
      <c r="F23" s="6"/>
    </row>
    <row r="24" spans="1:1024" s="7" customFormat="1" ht="12.75">
      <c r="A24" s="11">
        <v>13</v>
      </c>
      <c r="B24" s="68">
        <v>1641.31</v>
      </c>
      <c r="C24" s="66" t="s">
        <v>101</v>
      </c>
      <c r="D24" s="67" t="s">
        <v>120</v>
      </c>
      <c r="E24" s="15">
        <v>44365</v>
      </c>
      <c r="F24" s="6"/>
    </row>
    <row r="25" spans="1:1024" s="7" customFormat="1" ht="12.75">
      <c r="A25" s="11">
        <v>14</v>
      </c>
      <c r="B25" s="68">
        <v>9650.5400000000009</v>
      </c>
      <c r="C25" s="66" t="s">
        <v>101</v>
      </c>
      <c r="D25" s="67" t="s">
        <v>121</v>
      </c>
      <c r="E25" s="15">
        <v>44365</v>
      </c>
      <c r="F25" s="6"/>
    </row>
    <row r="26" spans="1:1024" s="7" customFormat="1" ht="12.75">
      <c r="A26" s="11">
        <v>15</v>
      </c>
      <c r="B26" s="68">
        <v>1150</v>
      </c>
      <c r="C26" s="66" t="s">
        <v>101</v>
      </c>
      <c r="D26" s="67" t="s">
        <v>129</v>
      </c>
      <c r="E26" s="15">
        <v>44365</v>
      </c>
      <c r="F26" s="6"/>
    </row>
    <row r="27" spans="1:1024" s="7" customFormat="1" ht="12.75">
      <c r="A27" s="11">
        <v>16</v>
      </c>
      <c r="B27" s="68">
        <v>486.56</v>
      </c>
      <c r="C27" s="27" t="s">
        <v>71</v>
      </c>
      <c r="D27" s="65" t="s">
        <v>110</v>
      </c>
      <c r="E27" s="15">
        <v>44365</v>
      </c>
      <c r="F27" s="6"/>
    </row>
    <row r="28" spans="1:1024" s="7" customFormat="1" ht="12.75">
      <c r="A28" s="11">
        <v>17</v>
      </c>
      <c r="B28" s="68">
        <v>1917.25</v>
      </c>
      <c r="C28" s="27" t="s">
        <v>71</v>
      </c>
      <c r="D28" s="65" t="s">
        <v>109</v>
      </c>
      <c r="E28" s="15">
        <v>44365</v>
      </c>
      <c r="F28" s="6"/>
    </row>
    <row r="29" spans="1:1024" s="7" customFormat="1" ht="12.75">
      <c r="A29" s="11">
        <v>18</v>
      </c>
      <c r="B29" s="68">
        <v>1509.15</v>
      </c>
      <c r="C29" s="27" t="s">
        <v>71</v>
      </c>
      <c r="D29" s="65" t="s">
        <v>111</v>
      </c>
      <c r="E29" s="15">
        <v>44365</v>
      </c>
      <c r="F29" s="6"/>
    </row>
    <row r="30" spans="1:1024" s="7" customFormat="1" ht="12.75">
      <c r="A30" s="11">
        <v>19</v>
      </c>
      <c r="B30" s="68">
        <v>1352.46</v>
      </c>
      <c r="C30" s="27" t="s">
        <v>71</v>
      </c>
      <c r="D30" s="65" t="s">
        <v>112</v>
      </c>
      <c r="E30" s="15">
        <v>44365</v>
      </c>
      <c r="F30" s="6"/>
    </row>
    <row r="31" spans="1:1024" s="7" customFormat="1" ht="12.75">
      <c r="A31" s="11">
        <v>20</v>
      </c>
      <c r="B31" s="72">
        <v>2369.5700000000002</v>
      </c>
      <c r="C31" s="32" t="s">
        <v>102</v>
      </c>
      <c r="D31" s="37" t="s">
        <v>103</v>
      </c>
      <c r="E31" s="15">
        <v>44365</v>
      </c>
      <c r="F31" s="6"/>
    </row>
    <row r="32" spans="1:1024" s="7" customFormat="1" ht="12.75">
      <c r="A32" s="11">
        <v>21</v>
      </c>
      <c r="B32" s="70">
        <v>515.72</v>
      </c>
      <c r="C32" s="65" t="s">
        <v>76</v>
      </c>
      <c r="D32" s="64" t="s">
        <v>104</v>
      </c>
      <c r="E32" s="15">
        <v>44365</v>
      </c>
      <c r="F32" s="6"/>
    </row>
    <row r="33" spans="1:1024" s="7" customFormat="1" ht="12.75">
      <c r="A33" s="11">
        <v>22</v>
      </c>
      <c r="B33" s="72">
        <v>1930.9</v>
      </c>
      <c r="C33" s="32" t="s">
        <v>105</v>
      </c>
      <c r="D33" s="37" t="s">
        <v>106</v>
      </c>
      <c r="E33" s="15">
        <v>44365</v>
      </c>
      <c r="F33" s="6"/>
    </row>
    <row r="34" spans="1:1024" s="7" customFormat="1" ht="12.75">
      <c r="A34" s="11">
        <v>23</v>
      </c>
      <c r="B34" s="72">
        <v>2213.4</v>
      </c>
      <c r="C34" s="32" t="s">
        <v>107</v>
      </c>
      <c r="D34" s="37" t="s">
        <v>108</v>
      </c>
      <c r="E34" s="15">
        <v>44365</v>
      </c>
      <c r="F34" s="6"/>
    </row>
    <row r="35" spans="1:1024" s="7" customFormat="1" ht="12.75">
      <c r="A35" s="11">
        <v>24</v>
      </c>
      <c r="B35" s="72">
        <v>26659.02</v>
      </c>
      <c r="C35" s="32" t="s">
        <v>122</v>
      </c>
      <c r="D35" s="37" t="s">
        <v>123</v>
      </c>
      <c r="E35" s="15">
        <v>44365</v>
      </c>
      <c r="F35" s="6"/>
    </row>
    <row r="36" spans="1:1024" s="7" customFormat="1" ht="12.75">
      <c r="A36" s="11">
        <v>25</v>
      </c>
      <c r="B36" s="73">
        <f>4816.97+53123.83</f>
        <v>57940.800000000003</v>
      </c>
      <c r="C36" s="32" t="s">
        <v>122</v>
      </c>
      <c r="D36" s="37" t="s">
        <v>124</v>
      </c>
      <c r="E36" s="15">
        <v>44365</v>
      </c>
      <c r="F36" s="6"/>
    </row>
    <row r="37" spans="1:1024" s="7" customFormat="1" ht="12.75">
      <c r="A37" s="11">
        <v>26</v>
      </c>
      <c r="B37" s="72">
        <v>219556.17</v>
      </c>
      <c r="C37" s="32" t="s">
        <v>122</v>
      </c>
      <c r="D37" s="37" t="s">
        <v>125</v>
      </c>
      <c r="E37" s="15">
        <v>44365</v>
      </c>
      <c r="F37" s="6"/>
    </row>
    <row r="38" spans="1:1024" s="6" customFormat="1">
      <c r="A38" s="21" t="s">
        <v>17</v>
      </c>
      <c r="B38" s="21"/>
      <c r="C38" s="21"/>
      <c r="D38" s="21"/>
      <c r="E38" s="2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7"/>
      <c r="NH38" s="7"/>
      <c r="NI38" s="7"/>
      <c r="NJ38" s="7"/>
      <c r="NK38" s="7"/>
      <c r="NL38" s="7"/>
      <c r="NM38" s="7"/>
      <c r="NN38" s="7"/>
      <c r="NO38" s="7"/>
      <c r="NP38" s="7"/>
      <c r="NQ38" s="7"/>
      <c r="NR38" s="7"/>
      <c r="NS38" s="7"/>
      <c r="NT38" s="7"/>
      <c r="NU38" s="7"/>
      <c r="NV38" s="7"/>
      <c r="NW38" s="7"/>
      <c r="NX38" s="7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  <c r="SN38" s="7"/>
      <c r="SO38" s="7"/>
      <c r="SP38" s="7"/>
      <c r="SQ38" s="7"/>
      <c r="SR38" s="7"/>
      <c r="SS38" s="7"/>
      <c r="ST38" s="7"/>
      <c r="SU38" s="7"/>
      <c r="SV38" s="7"/>
      <c r="SW38" s="7"/>
      <c r="SX38" s="7"/>
      <c r="SY38" s="7"/>
      <c r="SZ38" s="7"/>
      <c r="TA38" s="7"/>
      <c r="TB38" s="7"/>
      <c r="TC38" s="7"/>
      <c r="TD38" s="7"/>
      <c r="TE38" s="7"/>
      <c r="TF38" s="7"/>
      <c r="TG38" s="7"/>
      <c r="TH38" s="7"/>
      <c r="TI38" s="7"/>
      <c r="TJ38" s="7"/>
      <c r="TK38" s="7"/>
      <c r="TL38" s="7"/>
      <c r="TM38" s="7"/>
      <c r="TN38" s="7"/>
      <c r="TO38" s="7"/>
      <c r="TP38" s="7"/>
      <c r="TQ38" s="7"/>
      <c r="TR38" s="7"/>
      <c r="TS38" s="7"/>
      <c r="TT38" s="7"/>
      <c r="TU38" s="7"/>
      <c r="TV38" s="7"/>
      <c r="TW38" s="7"/>
      <c r="TX38" s="7"/>
      <c r="TY38" s="7"/>
      <c r="TZ38" s="7"/>
      <c r="UA38" s="7"/>
      <c r="UB38" s="7"/>
      <c r="UC38" s="7"/>
      <c r="UD38" s="7"/>
      <c r="UE38" s="7"/>
      <c r="UF38" s="7"/>
      <c r="UG38" s="7"/>
      <c r="UH38" s="7"/>
      <c r="UI38" s="7"/>
      <c r="UJ38" s="7"/>
      <c r="UK38" s="7"/>
      <c r="UL38" s="7"/>
      <c r="UM38" s="7"/>
      <c r="UN38" s="7"/>
      <c r="UO38" s="7"/>
      <c r="UP38" s="7"/>
      <c r="UQ38" s="7"/>
      <c r="UR38" s="7"/>
      <c r="US38" s="7"/>
      <c r="UT38" s="7"/>
      <c r="UU38" s="7"/>
      <c r="UV38" s="7"/>
      <c r="UW38" s="7"/>
      <c r="UX38" s="7"/>
      <c r="UY38" s="7"/>
      <c r="UZ38" s="7"/>
      <c r="VA38" s="7"/>
      <c r="VB38" s="7"/>
      <c r="VC38" s="7"/>
      <c r="VD38" s="7"/>
      <c r="VE38" s="7"/>
      <c r="VF38" s="7"/>
      <c r="VG38" s="7"/>
      <c r="VH38" s="7"/>
      <c r="VI38" s="7"/>
      <c r="VJ38" s="7"/>
      <c r="VK38" s="7"/>
      <c r="VL38" s="7"/>
      <c r="VM38" s="7"/>
      <c r="VN38" s="7"/>
      <c r="VO38" s="7"/>
      <c r="VP38" s="7"/>
      <c r="VQ38" s="7"/>
      <c r="VR38" s="7"/>
      <c r="VS38" s="7"/>
      <c r="VT38" s="7"/>
      <c r="VU38" s="7"/>
      <c r="VV38" s="7"/>
      <c r="VW38" s="7"/>
      <c r="VX38" s="7"/>
      <c r="VY38" s="7"/>
      <c r="VZ38" s="7"/>
      <c r="WA38" s="7"/>
      <c r="WB38" s="7"/>
      <c r="WC38" s="7"/>
      <c r="WD38" s="7"/>
      <c r="WE38" s="7"/>
      <c r="WF38" s="7"/>
      <c r="WG38" s="7"/>
      <c r="WH38" s="7"/>
      <c r="WI38" s="7"/>
      <c r="WJ38" s="7"/>
      <c r="WK38" s="7"/>
      <c r="WL38" s="7"/>
      <c r="WM38" s="7"/>
      <c r="WN38" s="7"/>
      <c r="WO38" s="7"/>
      <c r="WP38" s="7"/>
      <c r="WQ38" s="7"/>
      <c r="WR38" s="7"/>
      <c r="WS38" s="7"/>
      <c r="WT38" s="7"/>
      <c r="WU38" s="7"/>
      <c r="WV38" s="7"/>
      <c r="WW38" s="7"/>
      <c r="WX38" s="7"/>
      <c r="WY38" s="7"/>
      <c r="WZ38" s="7"/>
      <c r="XA38" s="7"/>
      <c r="XB38" s="7"/>
      <c r="XC38" s="7"/>
      <c r="XD38" s="7"/>
      <c r="XE38" s="7"/>
      <c r="XF38" s="7"/>
      <c r="XG38" s="7"/>
      <c r="XH38" s="7"/>
      <c r="XI38" s="7"/>
      <c r="XJ38" s="7"/>
      <c r="XK38" s="7"/>
      <c r="XL38" s="7"/>
      <c r="XM38" s="7"/>
      <c r="XN38" s="7"/>
      <c r="XO38" s="7"/>
      <c r="XP38" s="7"/>
      <c r="XQ38" s="7"/>
      <c r="XR38" s="7"/>
      <c r="XS38" s="7"/>
      <c r="XT38" s="7"/>
      <c r="XU38" s="7"/>
      <c r="XV38" s="7"/>
      <c r="XW38" s="7"/>
      <c r="XX38" s="7"/>
      <c r="XY38" s="7"/>
      <c r="XZ38" s="7"/>
      <c r="YA38" s="7"/>
      <c r="YB38" s="7"/>
      <c r="YC38" s="7"/>
      <c r="YD38" s="7"/>
      <c r="YE38" s="7"/>
      <c r="YF38" s="7"/>
      <c r="YG38" s="7"/>
      <c r="YH38" s="7"/>
      <c r="YI38" s="7"/>
      <c r="YJ38" s="7"/>
      <c r="YK38" s="7"/>
      <c r="YL38" s="7"/>
      <c r="YM38" s="7"/>
      <c r="YN38" s="7"/>
      <c r="YO38" s="7"/>
      <c r="YP38" s="7"/>
      <c r="YQ38" s="7"/>
      <c r="YR38" s="7"/>
      <c r="YS38" s="7"/>
      <c r="YT38" s="7"/>
      <c r="YU38" s="7"/>
      <c r="YV38" s="7"/>
      <c r="YW38" s="7"/>
      <c r="YX38" s="7"/>
      <c r="YY38" s="7"/>
      <c r="YZ38" s="7"/>
      <c r="ZA38" s="7"/>
      <c r="ZB38" s="7"/>
      <c r="ZC38" s="7"/>
      <c r="ZD38" s="7"/>
      <c r="ZE38" s="7"/>
      <c r="ZF38" s="7"/>
      <c r="ZG38" s="7"/>
      <c r="ZH38" s="7"/>
      <c r="ZI38" s="7"/>
      <c r="ZJ38" s="7"/>
      <c r="ZK38" s="7"/>
      <c r="ZL38" s="7"/>
      <c r="ZM38" s="7"/>
      <c r="ZN38" s="7"/>
      <c r="ZO38" s="7"/>
      <c r="ZP38" s="7"/>
      <c r="ZQ38" s="7"/>
      <c r="ZR38" s="7"/>
      <c r="ZS38" s="7"/>
      <c r="ZT38" s="7"/>
      <c r="ZU38" s="7"/>
      <c r="ZV38" s="7"/>
      <c r="ZW38" s="7"/>
      <c r="ZX38" s="7"/>
      <c r="ZY38" s="7"/>
      <c r="ZZ38" s="7"/>
      <c r="AAA38" s="7"/>
      <c r="AAB38" s="7"/>
      <c r="AAC38" s="7"/>
      <c r="AAD38" s="7"/>
      <c r="AAE38" s="7"/>
      <c r="AAF38" s="7"/>
      <c r="AAG38" s="7"/>
      <c r="AAH38" s="7"/>
      <c r="AAI38" s="7"/>
      <c r="AAJ38" s="7"/>
      <c r="AAK38" s="7"/>
      <c r="AAL38" s="7"/>
      <c r="AAM38" s="7"/>
      <c r="AAN38" s="7"/>
      <c r="AAO38" s="7"/>
      <c r="AAP38" s="7"/>
      <c r="AAQ38" s="7"/>
      <c r="AAR38" s="7"/>
      <c r="AAS38" s="7"/>
      <c r="AAT38" s="7"/>
      <c r="AAU38" s="7"/>
      <c r="AAV38" s="7"/>
      <c r="AAW38" s="7"/>
      <c r="AAX38" s="7"/>
      <c r="AAY38" s="7"/>
      <c r="AAZ38" s="7"/>
      <c r="ABA38" s="7"/>
      <c r="ABB38" s="7"/>
      <c r="ABC38" s="7"/>
      <c r="ABD38" s="7"/>
      <c r="ABE38" s="7"/>
      <c r="ABF38" s="7"/>
      <c r="ABG38" s="7"/>
      <c r="ABH38" s="7"/>
      <c r="ABI38" s="7"/>
      <c r="ABJ38" s="7"/>
      <c r="ABK38" s="7"/>
      <c r="ABL38" s="7"/>
      <c r="ABM38" s="7"/>
      <c r="ABN38" s="7"/>
      <c r="ABO38" s="7"/>
      <c r="ABP38" s="7"/>
      <c r="ABQ38" s="7"/>
      <c r="ABR38" s="7"/>
      <c r="ABS38" s="7"/>
      <c r="ABT38" s="7"/>
      <c r="ABU38" s="7"/>
      <c r="ABV38" s="7"/>
      <c r="ABW38" s="7"/>
      <c r="ABX38" s="7"/>
      <c r="ABY38" s="7"/>
      <c r="ABZ38" s="7"/>
      <c r="ACA38" s="7"/>
      <c r="ACB38" s="7"/>
      <c r="ACC38" s="7"/>
      <c r="ACD38" s="7"/>
      <c r="ACE38" s="7"/>
      <c r="ACF38" s="7"/>
      <c r="ACG38" s="7"/>
      <c r="ACH38" s="7"/>
      <c r="ACI38" s="7"/>
      <c r="ACJ38" s="7"/>
      <c r="ACK38" s="7"/>
      <c r="ACL38" s="7"/>
      <c r="ACM38" s="7"/>
      <c r="ACN38" s="7"/>
      <c r="ACO38" s="7"/>
      <c r="ACP38" s="7"/>
      <c r="ACQ38" s="7"/>
      <c r="ACR38" s="7"/>
      <c r="ACS38" s="7"/>
      <c r="ACT38" s="7"/>
      <c r="ACU38" s="7"/>
      <c r="ACV38" s="7"/>
      <c r="ACW38" s="7"/>
      <c r="ACX38" s="7"/>
      <c r="ACY38" s="7"/>
      <c r="ACZ38" s="7"/>
      <c r="ADA38" s="7"/>
      <c r="ADB38" s="7"/>
      <c r="ADC38" s="7"/>
      <c r="ADD38" s="7"/>
      <c r="ADE38" s="7"/>
      <c r="ADF38" s="7"/>
      <c r="ADG38" s="7"/>
      <c r="ADH38" s="7"/>
      <c r="ADI38" s="7"/>
      <c r="ADJ38" s="7"/>
      <c r="ADK38" s="7"/>
      <c r="ADL38" s="7"/>
      <c r="ADM38" s="7"/>
      <c r="ADN38" s="7"/>
      <c r="ADO38" s="7"/>
      <c r="ADP38" s="7"/>
      <c r="ADQ38" s="7"/>
      <c r="ADR38" s="7"/>
      <c r="ADS38" s="7"/>
      <c r="ADT38" s="7"/>
      <c r="ADU38" s="7"/>
      <c r="ADV38" s="7"/>
      <c r="ADW38" s="7"/>
      <c r="ADX38" s="7"/>
      <c r="ADY38" s="7"/>
      <c r="ADZ38" s="7"/>
      <c r="AEA38" s="7"/>
      <c r="AEB38" s="7"/>
      <c r="AEC38" s="7"/>
      <c r="AED38" s="7"/>
      <c r="AEE38" s="7"/>
      <c r="AEF38" s="7"/>
      <c r="AEG38" s="7"/>
      <c r="AEH38" s="7"/>
      <c r="AEI38" s="7"/>
      <c r="AEJ38" s="7"/>
      <c r="AEK38" s="7"/>
      <c r="AEL38" s="7"/>
      <c r="AEM38" s="7"/>
      <c r="AEN38" s="7"/>
      <c r="AEO38" s="7"/>
      <c r="AEP38" s="7"/>
      <c r="AEQ38" s="7"/>
      <c r="AER38" s="7"/>
      <c r="AES38" s="7"/>
      <c r="AET38" s="7"/>
      <c r="AEU38" s="7"/>
      <c r="AEV38" s="7"/>
      <c r="AEW38" s="7"/>
      <c r="AEX38" s="7"/>
      <c r="AEY38" s="7"/>
      <c r="AEZ38" s="7"/>
      <c r="AFA38" s="7"/>
      <c r="AFB38" s="7"/>
      <c r="AFC38" s="7"/>
      <c r="AFD38" s="7"/>
      <c r="AFE38" s="7"/>
      <c r="AFF38" s="7"/>
      <c r="AFG38" s="7"/>
      <c r="AFH38" s="7"/>
      <c r="AFI38" s="7"/>
      <c r="AFJ38" s="7"/>
      <c r="AFK38" s="7"/>
      <c r="AFL38" s="7"/>
      <c r="AFM38" s="7"/>
      <c r="AFN38" s="7"/>
      <c r="AFO38" s="7"/>
      <c r="AFP38" s="7"/>
      <c r="AFQ38" s="7"/>
      <c r="AFR38" s="7"/>
      <c r="AFS38" s="7"/>
      <c r="AFT38" s="7"/>
      <c r="AFU38" s="7"/>
      <c r="AFV38" s="7"/>
      <c r="AFW38" s="7"/>
      <c r="AFX38" s="7"/>
      <c r="AFY38" s="7"/>
      <c r="AFZ38" s="7"/>
      <c r="AGA38" s="7"/>
      <c r="AGB38" s="7"/>
      <c r="AGC38" s="7"/>
      <c r="AGD38" s="7"/>
      <c r="AGE38" s="7"/>
      <c r="AGF38" s="7"/>
      <c r="AGG38" s="7"/>
      <c r="AGH38" s="7"/>
      <c r="AGI38" s="7"/>
      <c r="AGJ38" s="7"/>
      <c r="AGK38" s="7"/>
      <c r="AGL38" s="7"/>
      <c r="AGM38" s="7"/>
      <c r="AGN38" s="7"/>
      <c r="AGO38" s="7"/>
      <c r="AGP38" s="7"/>
      <c r="AGQ38" s="7"/>
      <c r="AGR38" s="7"/>
      <c r="AGS38" s="7"/>
      <c r="AGT38" s="7"/>
      <c r="AGU38" s="7"/>
      <c r="AGV38" s="7"/>
      <c r="AGW38" s="7"/>
      <c r="AGX38" s="7"/>
      <c r="AGY38" s="7"/>
      <c r="AGZ38" s="7"/>
      <c r="AHA38" s="7"/>
      <c r="AHB38" s="7"/>
      <c r="AHC38" s="7"/>
      <c r="AHD38" s="7"/>
      <c r="AHE38" s="7"/>
      <c r="AHF38" s="7"/>
      <c r="AHG38" s="7"/>
      <c r="AHH38" s="7"/>
      <c r="AHI38" s="7"/>
      <c r="AHJ38" s="7"/>
      <c r="AHK38" s="7"/>
      <c r="AHL38" s="7"/>
      <c r="AHM38" s="7"/>
      <c r="AHN38" s="7"/>
      <c r="AHO38" s="7"/>
      <c r="AHP38" s="7"/>
      <c r="AHQ38" s="7"/>
      <c r="AHR38" s="7"/>
      <c r="AHS38" s="7"/>
      <c r="AHT38" s="7"/>
      <c r="AHU38" s="7"/>
      <c r="AHV38" s="7"/>
      <c r="AHW38" s="7"/>
      <c r="AHX38" s="7"/>
      <c r="AHY38" s="7"/>
      <c r="AHZ38" s="7"/>
      <c r="AIA38" s="7"/>
      <c r="AIB38" s="7"/>
      <c r="AIC38" s="7"/>
      <c r="AID38" s="7"/>
      <c r="AIE38" s="7"/>
      <c r="AIF38" s="7"/>
      <c r="AIG38" s="7"/>
      <c r="AIH38" s="7"/>
      <c r="AII38" s="7"/>
      <c r="AIJ38" s="7"/>
      <c r="AIK38" s="7"/>
      <c r="AIL38" s="7"/>
      <c r="AIM38" s="7"/>
      <c r="AIN38" s="7"/>
      <c r="AIO38" s="7"/>
      <c r="AIP38" s="7"/>
      <c r="AIQ38" s="7"/>
      <c r="AIR38" s="7"/>
      <c r="AIS38" s="7"/>
      <c r="AIT38" s="7"/>
      <c r="AIU38" s="7"/>
      <c r="AIV38" s="7"/>
      <c r="AIW38" s="7"/>
      <c r="AIX38" s="7"/>
      <c r="AIY38" s="7"/>
      <c r="AIZ38" s="7"/>
      <c r="AJA38" s="7"/>
      <c r="AJB38" s="7"/>
      <c r="AJC38" s="7"/>
      <c r="AJD38" s="7"/>
      <c r="AJE38" s="7"/>
      <c r="AJF38" s="7"/>
      <c r="AJG38" s="7"/>
      <c r="AJH38" s="7"/>
      <c r="AJI38" s="7"/>
      <c r="AJJ38" s="7"/>
      <c r="AJK38" s="7"/>
      <c r="AJL38" s="7"/>
      <c r="AJM38" s="7"/>
      <c r="AJN38" s="7"/>
      <c r="AJO38" s="7"/>
      <c r="AJP38" s="7"/>
      <c r="AJQ38" s="7"/>
      <c r="AJR38" s="7"/>
      <c r="AJS38" s="7"/>
      <c r="AJT38" s="7"/>
      <c r="AJU38" s="7"/>
      <c r="AJV38" s="7"/>
      <c r="AJW38" s="7"/>
      <c r="AJX38" s="7"/>
      <c r="AJY38" s="7"/>
      <c r="AJZ38" s="7"/>
      <c r="AKA38" s="7"/>
      <c r="AKB38" s="7"/>
      <c r="AKC38" s="7"/>
      <c r="AKD38" s="7"/>
      <c r="AKE38" s="7"/>
      <c r="AKF38" s="7"/>
      <c r="AKG38" s="7"/>
      <c r="AKH38" s="7"/>
      <c r="AKI38" s="7"/>
      <c r="AKJ38" s="7"/>
      <c r="AKK38" s="7"/>
      <c r="AKL38" s="7"/>
      <c r="AKM38" s="7"/>
      <c r="AKN38" s="7"/>
      <c r="AKO38" s="7"/>
      <c r="AKP38" s="7"/>
      <c r="AKQ38" s="7"/>
      <c r="AKR38" s="7"/>
      <c r="AKS38" s="7"/>
      <c r="AKT38" s="7"/>
      <c r="AKU38" s="7"/>
      <c r="AKV38" s="7"/>
      <c r="AKW38" s="7"/>
      <c r="AKX38" s="7"/>
      <c r="AKY38" s="7"/>
      <c r="AKZ38" s="7"/>
      <c r="ALA38" s="7"/>
      <c r="ALB38" s="7"/>
      <c r="ALC38" s="7"/>
      <c r="ALD38" s="7"/>
      <c r="ALE38" s="7"/>
      <c r="ALF38" s="7"/>
      <c r="ALG38" s="7"/>
      <c r="ALH38" s="7"/>
      <c r="ALI38" s="7"/>
      <c r="ALJ38" s="7"/>
      <c r="ALK38" s="7"/>
      <c r="ALL38" s="7"/>
      <c r="ALM38" s="7"/>
      <c r="ALN38" s="7"/>
      <c r="ALO38" s="7"/>
      <c r="ALP38" s="7"/>
      <c r="ALQ38" s="7"/>
      <c r="ALR38" s="7"/>
      <c r="ALS38" s="7"/>
      <c r="ALT38" s="7"/>
      <c r="ALU38" s="7"/>
      <c r="ALV38" s="7"/>
      <c r="ALW38" s="7"/>
      <c r="ALX38" s="7"/>
      <c r="ALY38" s="7"/>
      <c r="ALZ38" s="7"/>
      <c r="AMA38" s="7"/>
      <c r="AMB38" s="7"/>
      <c r="AMC38" s="7"/>
      <c r="AMD38" s="7"/>
      <c r="AME38" s="7"/>
      <c r="AMF38" s="7"/>
      <c r="AMG38" s="7"/>
      <c r="AMH38" s="7"/>
      <c r="AMI38" s="7"/>
      <c r="AMJ38" s="7"/>
    </row>
    <row r="39" spans="1:1024" s="6" customFormat="1">
      <c r="A39" s="24" t="s">
        <v>5</v>
      </c>
      <c r="B39" s="29" t="s">
        <v>6</v>
      </c>
      <c r="C39" s="30" t="s">
        <v>7</v>
      </c>
      <c r="D39" s="30" t="s">
        <v>8</v>
      </c>
      <c r="E39" s="24" t="s">
        <v>9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  <c r="TI39" s="7"/>
      <c r="TJ39" s="7"/>
      <c r="TK39" s="7"/>
      <c r="TL39" s="7"/>
      <c r="TM39" s="7"/>
      <c r="TN39" s="7"/>
      <c r="TO39" s="7"/>
      <c r="TP39" s="7"/>
      <c r="TQ39" s="7"/>
      <c r="TR39" s="7"/>
      <c r="TS39" s="7"/>
      <c r="TT39" s="7"/>
      <c r="TU39" s="7"/>
      <c r="TV39" s="7"/>
      <c r="TW39" s="7"/>
      <c r="TX39" s="7"/>
      <c r="TY39" s="7"/>
      <c r="TZ39" s="7"/>
      <c r="UA39" s="7"/>
      <c r="UB39" s="7"/>
      <c r="UC39" s="7"/>
      <c r="UD39" s="7"/>
      <c r="UE39" s="7"/>
      <c r="UF39" s="7"/>
      <c r="UG39" s="7"/>
      <c r="UH39" s="7"/>
      <c r="UI39" s="7"/>
      <c r="UJ39" s="7"/>
      <c r="UK39" s="7"/>
      <c r="UL39" s="7"/>
      <c r="UM39" s="7"/>
      <c r="UN39" s="7"/>
      <c r="UO39" s="7"/>
      <c r="UP39" s="7"/>
      <c r="UQ39" s="7"/>
      <c r="UR39" s="7"/>
      <c r="US39" s="7"/>
      <c r="UT39" s="7"/>
      <c r="UU39" s="7"/>
      <c r="UV39" s="7"/>
      <c r="UW39" s="7"/>
      <c r="UX39" s="7"/>
      <c r="UY39" s="7"/>
      <c r="UZ39" s="7"/>
      <c r="VA39" s="7"/>
      <c r="VB39" s="7"/>
      <c r="VC39" s="7"/>
      <c r="VD39" s="7"/>
      <c r="VE39" s="7"/>
      <c r="VF39" s="7"/>
      <c r="VG39" s="7"/>
      <c r="VH39" s="7"/>
      <c r="VI39" s="7"/>
      <c r="VJ39" s="7"/>
      <c r="VK39" s="7"/>
      <c r="VL39" s="7"/>
      <c r="VM39" s="7"/>
      <c r="VN39" s="7"/>
      <c r="VO39" s="7"/>
      <c r="VP39" s="7"/>
      <c r="VQ39" s="7"/>
      <c r="VR39" s="7"/>
      <c r="VS39" s="7"/>
      <c r="VT39" s="7"/>
      <c r="VU39" s="7"/>
      <c r="VV39" s="7"/>
      <c r="VW39" s="7"/>
      <c r="VX39" s="7"/>
      <c r="VY39" s="7"/>
      <c r="VZ39" s="7"/>
      <c r="WA39" s="7"/>
      <c r="WB39" s="7"/>
      <c r="WC39" s="7"/>
      <c r="WD39" s="7"/>
      <c r="WE39" s="7"/>
      <c r="WF39" s="7"/>
      <c r="WG39" s="7"/>
      <c r="WH39" s="7"/>
      <c r="WI39" s="7"/>
      <c r="WJ39" s="7"/>
      <c r="WK39" s="7"/>
      <c r="WL39" s="7"/>
      <c r="WM39" s="7"/>
      <c r="WN39" s="7"/>
      <c r="WO39" s="7"/>
      <c r="WP39" s="7"/>
      <c r="WQ39" s="7"/>
      <c r="WR39" s="7"/>
      <c r="WS39" s="7"/>
      <c r="WT39" s="7"/>
      <c r="WU39" s="7"/>
      <c r="WV39" s="7"/>
      <c r="WW39" s="7"/>
      <c r="WX39" s="7"/>
      <c r="WY39" s="7"/>
      <c r="WZ39" s="7"/>
      <c r="XA39" s="7"/>
      <c r="XB39" s="7"/>
      <c r="XC39" s="7"/>
      <c r="XD39" s="7"/>
      <c r="XE39" s="7"/>
      <c r="XF39" s="7"/>
      <c r="XG39" s="7"/>
      <c r="XH39" s="7"/>
      <c r="XI39" s="7"/>
      <c r="XJ39" s="7"/>
      <c r="XK39" s="7"/>
      <c r="XL39" s="7"/>
      <c r="XM39" s="7"/>
      <c r="XN39" s="7"/>
      <c r="XO39" s="7"/>
      <c r="XP39" s="7"/>
      <c r="XQ39" s="7"/>
      <c r="XR39" s="7"/>
      <c r="XS39" s="7"/>
      <c r="XT39" s="7"/>
      <c r="XU39" s="7"/>
      <c r="XV39" s="7"/>
      <c r="XW39" s="7"/>
      <c r="XX39" s="7"/>
      <c r="XY39" s="7"/>
      <c r="XZ39" s="7"/>
      <c r="YA39" s="7"/>
      <c r="YB39" s="7"/>
      <c r="YC39" s="7"/>
      <c r="YD39" s="7"/>
      <c r="YE39" s="7"/>
      <c r="YF39" s="7"/>
      <c r="YG39" s="7"/>
      <c r="YH39" s="7"/>
      <c r="YI39" s="7"/>
      <c r="YJ39" s="7"/>
      <c r="YK39" s="7"/>
      <c r="YL39" s="7"/>
      <c r="YM39" s="7"/>
      <c r="YN39" s="7"/>
      <c r="YO39" s="7"/>
      <c r="YP39" s="7"/>
      <c r="YQ39" s="7"/>
      <c r="YR39" s="7"/>
      <c r="YS39" s="7"/>
      <c r="YT39" s="7"/>
      <c r="YU39" s="7"/>
      <c r="YV39" s="7"/>
      <c r="YW39" s="7"/>
      <c r="YX39" s="7"/>
      <c r="YY39" s="7"/>
      <c r="YZ39" s="7"/>
      <c r="ZA39" s="7"/>
      <c r="ZB39" s="7"/>
      <c r="ZC39" s="7"/>
      <c r="ZD39" s="7"/>
      <c r="ZE39" s="7"/>
      <c r="ZF39" s="7"/>
      <c r="ZG39" s="7"/>
      <c r="ZH39" s="7"/>
      <c r="ZI39" s="7"/>
      <c r="ZJ39" s="7"/>
      <c r="ZK39" s="7"/>
      <c r="ZL39" s="7"/>
      <c r="ZM39" s="7"/>
      <c r="ZN39" s="7"/>
      <c r="ZO39" s="7"/>
      <c r="ZP39" s="7"/>
      <c r="ZQ39" s="7"/>
      <c r="ZR39" s="7"/>
      <c r="ZS39" s="7"/>
      <c r="ZT39" s="7"/>
      <c r="ZU39" s="7"/>
      <c r="ZV39" s="7"/>
      <c r="ZW39" s="7"/>
      <c r="ZX39" s="7"/>
      <c r="ZY39" s="7"/>
      <c r="ZZ39" s="7"/>
      <c r="AAA39" s="7"/>
      <c r="AAB39" s="7"/>
      <c r="AAC39" s="7"/>
      <c r="AAD39" s="7"/>
      <c r="AAE39" s="7"/>
      <c r="AAF39" s="7"/>
      <c r="AAG39" s="7"/>
      <c r="AAH39" s="7"/>
      <c r="AAI39" s="7"/>
      <c r="AAJ39" s="7"/>
      <c r="AAK39" s="7"/>
      <c r="AAL39" s="7"/>
      <c r="AAM39" s="7"/>
      <c r="AAN39" s="7"/>
      <c r="AAO39" s="7"/>
      <c r="AAP39" s="7"/>
      <c r="AAQ39" s="7"/>
      <c r="AAR39" s="7"/>
      <c r="AAS39" s="7"/>
      <c r="AAT39" s="7"/>
      <c r="AAU39" s="7"/>
      <c r="AAV39" s="7"/>
      <c r="AAW39" s="7"/>
      <c r="AAX39" s="7"/>
      <c r="AAY39" s="7"/>
      <c r="AAZ39" s="7"/>
      <c r="ABA39" s="7"/>
      <c r="ABB39" s="7"/>
      <c r="ABC39" s="7"/>
      <c r="ABD39" s="7"/>
      <c r="ABE39" s="7"/>
      <c r="ABF39" s="7"/>
      <c r="ABG39" s="7"/>
      <c r="ABH39" s="7"/>
      <c r="ABI39" s="7"/>
      <c r="ABJ39" s="7"/>
      <c r="ABK39" s="7"/>
      <c r="ABL39" s="7"/>
      <c r="ABM39" s="7"/>
      <c r="ABN39" s="7"/>
      <c r="ABO39" s="7"/>
      <c r="ABP39" s="7"/>
      <c r="ABQ39" s="7"/>
      <c r="ABR39" s="7"/>
      <c r="ABS39" s="7"/>
      <c r="ABT39" s="7"/>
      <c r="ABU39" s="7"/>
      <c r="ABV39" s="7"/>
      <c r="ABW39" s="7"/>
      <c r="ABX39" s="7"/>
      <c r="ABY39" s="7"/>
      <c r="ABZ39" s="7"/>
      <c r="ACA39" s="7"/>
      <c r="ACB39" s="7"/>
      <c r="ACC39" s="7"/>
      <c r="ACD39" s="7"/>
      <c r="ACE39" s="7"/>
      <c r="ACF39" s="7"/>
      <c r="ACG39" s="7"/>
      <c r="ACH39" s="7"/>
      <c r="ACI39" s="7"/>
      <c r="ACJ39" s="7"/>
      <c r="ACK39" s="7"/>
      <c r="ACL39" s="7"/>
      <c r="ACM39" s="7"/>
      <c r="ACN39" s="7"/>
      <c r="ACO39" s="7"/>
      <c r="ACP39" s="7"/>
      <c r="ACQ39" s="7"/>
      <c r="ACR39" s="7"/>
      <c r="ACS39" s="7"/>
      <c r="ACT39" s="7"/>
      <c r="ACU39" s="7"/>
      <c r="ACV39" s="7"/>
      <c r="ACW39" s="7"/>
      <c r="ACX39" s="7"/>
      <c r="ACY39" s="7"/>
      <c r="ACZ39" s="7"/>
      <c r="ADA39" s="7"/>
      <c r="ADB39" s="7"/>
      <c r="ADC39" s="7"/>
      <c r="ADD39" s="7"/>
      <c r="ADE39" s="7"/>
      <c r="ADF39" s="7"/>
      <c r="ADG39" s="7"/>
      <c r="ADH39" s="7"/>
      <c r="ADI39" s="7"/>
      <c r="ADJ39" s="7"/>
      <c r="ADK39" s="7"/>
      <c r="ADL39" s="7"/>
      <c r="ADM39" s="7"/>
      <c r="ADN39" s="7"/>
      <c r="ADO39" s="7"/>
      <c r="ADP39" s="7"/>
      <c r="ADQ39" s="7"/>
      <c r="ADR39" s="7"/>
      <c r="ADS39" s="7"/>
      <c r="ADT39" s="7"/>
      <c r="ADU39" s="7"/>
      <c r="ADV39" s="7"/>
      <c r="ADW39" s="7"/>
      <c r="ADX39" s="7"/>
      <c r="ADY39" s="7"/>
      <c r="ADZ39" s="7"/>
      <c r="AEA39" s="7"/>
      <c r="AEB39" s="7"/>
      <c r="AEC39" s="7"/>
      <c r="AED39" s="7"/>
      <c r="AEE39" s="7"/>
      <c r="AEF39" s="7"/>
      <c r="AEG39" s="7"/>
      <c r="AEH39" s="7"/>
      <c r="AEI39" s="7"/>
      <c r="AEJ39" s="7"/>
      <c r="AEK39" s="7"/>
      <c r="AEL39" s="7"/>
      <c r="AEM39" s="7"/>
      <c r="AEN39" s="7"/>
      <c r="AEO39" s="7"/>
      <c r="AEP39" s="7"/>
      <c r="AEQ39" s="7"/>
      <c r="AER39" s="7"/>
      <c r="AES39" s="7"/>
      <c r="AET39" s="7"/>
      <c r="AEU39" s="7"/>
      <c r="AEV39" s="7"/>
      <c r="AEW39" s="7"/>
      <c r="AEX39" s="7"/>
      <c r="AEY39" s="7"/>
      <c r="AEZ39" s="7"/>
      <c r="AFA39" s="7"/>
      <c r="AFB39" s="7"/>
      <c r="AFC39" s="7"/>
      <c r="AFD39" s="7"/>
      <c r="AFE39" s="7"/>
      <c r="AFF39" s="7"/>
      <c r="AFG39" s="7"/>
      <c r="AFH39" s="7"/>
      <c r="AFI39" s="7"/>
      <c r="AFJ39" s="7"/>
      <c r="AFK39" s="7"/>
      <c r="AFL39" s="7"/>
      <c r="AFM39" s="7"/>
      <c r="AFN39" s="7"/>
      <c r="AFO39" s="7"/>
      <c r="AFP39" s="7"/>
      <c r="AFQ39" s="7"/>
      <c r="AFR39" s="7"/>
      <c r="AFS39" s="7"/>
      <c r="AFT39" s="7"/>
      <c r="AFU39" s="7"/>
      <c r="AFV39" s="7"/>
      <c r="AFW39" s="7"/>
      <c r="AFX39" s="7"/>
      <c r="AFY39" s="7"/>
      <c r="AFZ39" s="7"/>
      <c r="AGA39" s="7"/>
      <c r="AGB39" s="7"/>
      <c r="AGC39" s="7"/>
      <c r="AGD39" s="7"/>
      <c r="AGE39" s="7"/>
      <c r="AGF39" s="7"/>
      <c r="AGG39" s="7"/>
      <c r="AGH39" s="7"/>
      <c r="AGI39" s="7"/>
      <c r="AGJ39" s="7"/>
      <c r="AGK39" s="7"/>
      <c r="AGL39" s="7"/>
      <c r="AGM39" s="7"/>
      <c r="AGN39" s="7"/>
      <c r="AGO39" s="7"/>
      <c r="AGP39" s="7"/>
      <c r="AGQ39" s="7"/>
      <c r="AGR39" s="7"/>
      <c r="AGS39" s="7"/>
      <c r="AGT39" s="7"/>
      <c r="AGU39" s="7"/>
      <c r="AGV39" s="7"/>
      <c r="AGW39" s="7"/>
      <c r="AGX39" s="7"/>
      <c r="AGY39" s="7"/>
      <c r="AGZ39" s="7"/>
      <c r="AHA39" s="7"/>
      <c r="AHB39" s="7"/>
      <c r="AHC39" s="7"/>
      <c r="AHD39" s="7"/>
      <c r="AHE39" s="7"/>
      <c r="AHF39" s="7"/>
      <c r="AHG39" s="7"/>
      <c r="AHH39" s="7"/>
      <c r="AHI39" s="7"/>
      <c r="AHJ39" s="7"/>
      <c r="AHK39" s="7"/>
      <c r="AHL39" s="7"/>
      <c r="AHM39" s="7"/>
      <c r="AHN39" s="7"/>
      <c r="AHO39" s="7"/>
      <c r="AHP39" s="7"/>
      <c r="AHQ39" s="7"/>
      <c r="AHR39" s="7"/>
      <c r="AHS39" s="7"/>
      <c r="AHT39" s="7"/>
      <c r="AHU39" s="7"/>
      <c r="AHV39" s="7"/>
      <c r="AHW39" s="7"/>
      <c r="AHX39" s="7"/>
      <c r="AHY39" s="7"/>
      <c r="AHZ39" s="7"/>
      <c r="AIA39" s="7"/>
      <c r="AIB39" s="7"/>
      <c r="AIC39" s="7"/>
      <c r="AID39" s="7"/>
      <c r="AIE39" s="7"/>
      <c r="AIF39" s="7"/>
      <c r="AIG39" s="7"/>
      <c r="AIH39" s="7"/>
      <c r="AII39" s="7"/>
      <c r="AIJ39" s="7"/>
      <c r="AIK39" s="7"/>
      <c r="AIL39" s="7"/>
      <c r="AIM39" s="7"/>
      <c r="AIN39" s="7"/>
      <c r="AIO39" s="7"/>
      <c r="AIP39" s="7"/>
      <c r="AIQ39" s="7"/>
      <c r="AIR39" s="7"/>
      <c r="AIS39" s="7"/>
      <c r="AIT39" s="7"/>
      <c r="AIU39" s="7"/>
      <c r="AIV39" s="7"/>
      <c r="AIW39" s="7"/>
      <c r="AIX39" s="7"/>
      <c r="AIY39" s="7"/>
      <c r="AIZ39" s="7"/>
      <c r="AJA39" s="7"/>
      <c r="AJB39" s="7"/>
      <c r="AJC39" s="7"/>
      <c r="AJD39" s="7"/>
      <c r="AJE39" s="7"/>
      <c r="AJF39" s="7"/>
      <c r="AJG39" s="7"/>
      <c r="AJH39" s="7"/>
      <c r="AJI39" s="7"/>
      <c r="AJJ39" s="7"/>
      <c r="AJK39" s="7"/>
      <c r="AJL39" s="7"/>
      <c r="AJM39" s="7"/>
      <c r="AJN39" s="7"/>
      <c r="AJO39" s="7"/>
      <c r="AJP39" s="7"/>
      <c r="AJQ39" s="7"/>
      <c r="AJR39" s="7"/>
      <c r="AJS39" s="7"/>
      <c r="AJT39" s="7"/>
      <c r="AJU39" s="7"/>
      <c r="AJV39" s="7"/>
      <c r="AJW39" s="7"/>
      <c r="AJX39" s="7"/>
      <c r="AJY39" s="7"/>
      <c r="AJZ39" s="7"/>
      <c r="AKA39" s="7"/>
      <c r="AKB39" s="7"/>
      <c r="AKC39" s="7"/>
      <c r="AKD39" s="7"/>
      <c r="AKE39" s="7"/>
      <c r="AKF39" s="7"/>
      <c r="AKG39" s="7"/>
      <c r="AKH39" s="7"/>
      <c r="AKI39" s="7"/>
      <c r="AKJ39" s="7"/>
      <c r="AKK39" s="7"/>
      <c r="AKL39" s="7"/>
      <c r="AKM39" s="7"/>
      <c r="AKN39" s="7"/>
      <c r="AKO39" s="7"/>
      <c r="AKP39" s="7"/>
      <c r="AKQ39" s="7"/>
      <c r="AKR39" s="7"/>
      <c r="AKS39" s="7"/>
      <c r="AKT39" s="7"/>
      <c r="AKU39" s="7"/>
      <c r="AKV39" s="7"/>
      <c r="AKW39" s="7"/>
      <c r="AKX39" s="7"/>
      <c r="AKY39" s="7"/>
      <c r="AKZ39" s="7"/>
      <c r="ALA39" s="7"/>
      <c r="ALB39" s="7"/>
      <c r="ALC39" s="7"/>
      <c r="ALD39" s="7"/>
      <c r="ALE39" s="7"/>
      <c r="ALF39" s="7"/>
      <c r="ALG39" s="7"/>
      <c r="ALH39" s="7"/>
      <c r="ALI39" s="7"/>
      <c r="ALJ39" s="7"/>
      <c r="ALK39" s="7"/>
      <c r="ALL39" s="7"/>
      <c r="ALM39" s="7"/>
      <c r="ALN39" s="7"/>
      <c r="ALO39" s="7"/>
      <c r="ALP39" s="7"/>
      <c r="ALQ39" s="7"/>
      <c r="ALR39" s="7"/>
      <c r="ALS39" s="7"/>
      <c r="ALT39" s="7"/>
      <c r="ALU39" s="7"/>
      <c r="ALV39" s="7"/>
      <c r="ALW39" s="7"/>
      <c r="ALX39" s="7"/>
      <c r="ALY39" s="7"/>
      <c r="ALZ39" s="7"/>
      <c r="AMA39" s="7"/>
      <c r="AMB39" s="7"/>
      <c r="AMC39" s="7"/>
      <c r="AMD39" s="7"/>
      <c r="AME39" s="7"/>
      <c r="AMF39" s="7"/>
      <c r="AMG39" s="7"/>
      <c r="AMH39" s="7"/>
      <c r="AMI39" s="7"/>
      <c r="AMJ39" s="7"/>
    </row>
    <row r="40" spans="1:1024" s="6" customFormat="1">
      <c r="A40" s="31"/>
      <c r="B40" s="32"/>
      <c r="C40" s="32"/>
      <c r="D40" s="33"/>
      <c r="E40" s="34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7"/>
      <c r="NC40" s="7"/>
      <c r="ND40" s="7"/>
      <c r="NE40" s="7"/>
      <c r="NF40" s="7"/>
      <c r="NG40" s="7"/>
      <c r="NH40" s="7"/>
      <c r="NI40" s="7"/>
      <c r="NJ40" s="7"/>
      <c r="NK40" s="7"/>
      <c r="NL40" s="7"/>
      <c r="NM40" s="7"/>
      <c r="NN40" s="7"/>
      <c r="NO40" s="7"/>
      <c r="NP40" s="7"/>
      <c r="NQ40" s="7"/>
      <c r="NR40" s="7"/>
      <c r="NS40" s="7"/>
      <c r="NT40" s="7"/>
      <c r="NU40" s="7"/>
      <c r="NV40" s="7"/>
      <c r="NW40" s="7"/>
      <c r="NX40" s="7"/>
      <c r="NY40" s="7"/>
      <c r="NZ40" s="7"/>
      <c r="OA40" s="7"/>
      <c r="OB40" s="7"/>
      <c r="OC40" s="7"/>
      <c r="OD40" s="7"/>
      <c r="OE40" s="7"/>
      <c r="OF40" s="7"/>
      <c r="OG40" s="7"/>
      <c r="OH40" s="7"/>
      <c r="OI40" s="7"/>
      <c r="OJ40" s="7"/>
      <c r="OK40" s="7"/>
      <c r="OL40" s="7"/>
      <c r="OM40" s="7"/>
      <c r="ON40" s="7"/>
      <c r="OO40" s="7"/>
      <c r="OP40" s="7"/>
      <c r="OQ40" s="7"/>
      <c r="OR40" s="7"/>
      <c r="OS40" s="7"/>
      <c r="OT40" s="7"/>
      <c r="OU40" s="7"/>
      <c r="OV40" s="7"/>
      <c r="OW40" s="7"/>
      <c r="OX40" s="7"/>
      <c r="OY40" s="7"/>
      <c r="OZ40" s="7"/>
      <c r="PA40" s="7"/>
      <c r="PB40" s="7"/>
      <c r="PC40" s="7"/>
      <c r="PD40" s="7"/>
      <c r="PE40" s="7"/>
      <c r="PF40" s="7"/>
      <c r="PG40" s="7"/>
      <c r="PH40" s="7"/>
      <c r="PI40" s="7"/>
      <c r="PJ40" s="7"/>
      <c r="PK40" s="7"/>
      <c r="PL40" s="7"/>
      <c r="PM40" s="7"/>
      <c r="PN40" s="7"/>
      <c r="PO40" s="7"/>
      <c r="PP40" s="7"/>
      <c r="PQ40" s="7"/>
      <c r="PR40" s="7"/>
      <c r="PS40" s="7"/>
      <c r="PT40" s="7"/>
      <c r="PU40" s="7"/>
      <c r="PV40" s="7"/>
      <c r="PW40" s="7"/>
      <c r="PX40" s="7"/>
      <c r="PY40" s="7"/>
      <c r="PZ40" s="7"/>
      <c r="QA40" s="7"/>
      <c r="QB40" s="7"/>
      <c r="QC40" s="7"/>
      <c r="QD40" s="7"/>
      <c r="QE40" s="7"/>
      <c r="QF40" s="7"/>
      <c r="QG40" s="7"/>
      <c r="QH40" s="7"/>
      <c r="QI40" s="7"/>
      <c r="QJ40" s="7"/>
      <c r="QK40" s="7"/>
      <c r="QL40" s="7"/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  <c r="QZ40" s="7"/>
      <c r="RA40" s="7"/>
      <c r="RB40" s="7"/>
      <c r="RC40" s="7"/>
      <c r="RD40" s="7"/>
      <c r="RE40" s="7"/>
      <c r="RF40" s="7"/>
      <c r="RG40" s="7"/>
      <c r="RH40" s="7"/>
      <c r="RI40" s="7"/>
      <c r="RJ40" s="7"/>
      <c r="RK40" s="7"/>
      <c r="RL40" s="7"/>
      <c r="RM40" s="7"/>
      <c r="RN40" s="7"/>
      <c r="RO40" s="7"/>
      <c r="RP40" s="7"/>
      <c r="RQ40" s="7"/>
      <c r="RR40" s="7"/>
      <c r="RS40" s="7"/>
      <c r="RT40" s="7"/>
      <c r="RU40" s="7"/>
      <c r="RV40" s="7"/>
      <c r="RW40" s="7"/>
      <c r="RX40" s="7"/>
      <c r="RY40" s="7"/>
      <c r="RZ40" s="7"/>
      <c r="SA40" s="7"/>
      <c r="SB40" s="7"/>
      <c r="SC40" s="7"/>
      <c r="SD40" s="7"/>
      <c r="SE40" s="7"/>
      <c r="SF40" s="7"/>
      <c r="SG40" s="7"/>
      <c r="SH40" s="7"/>
      <c r="SI40" s="7"/>
      <c r="SJ40" s="7"/>
      <c r="SK40" s="7"/>
      <c r="SL40" s="7"/>
      <c r="SM40" s="7"/>
      <c r="SN40" s="7"/>
      <c r="SO40" s="7"/>
      <c r="SP40" s="7"/>
      <c r="SQ40" s="7"/>
      <c r="SR40" s="7"/>
      <c r="SS40" s="7"/>
      <c r="ST40" s="7"/>
      <c r="SU40" s="7"/>
      <c r="SV40" s="7"/>
      <c r="SW40" s="7"/>
      <c r="SX40" s="7"/>
      <c r="SY40" s="7"/>
      <c r="SZ40" s="7"/>
      <c r="TA40" s="7"/>
      <c r="TB40" s="7"/>
      <c r="TC40" s="7"/>
      <c r="TD40" s="7"/>
      <c r="TE40" s="7"/>
      <c r="TF40" s="7"/>
      <c r="TG40" s="7"/>
      <c r="TH40" s="7"/>
      <c r="TI40" s="7"/>
      <c r="TJ40" s="7"/>
      <c r="TK40" s="7"/>
      <c r="TL40" s="7"/>
      <c r="TM40" s="7"/>
      <c r="TN40" s="7"/>
      <c r="TO40" s="7"/>
      <c r="TP40" s="7"/>
      <c r="TQ40" s="7"/>
      <c r="TR40" s="7"/>
      <c r="TS40" s="7"/>
      <c r="TT40" s="7"/>
      <c r="TU40" s="7"/>
      <c r="TV40" s="7"/>
      <c r="TW40" s="7"/>
      <c r="TX40" s="7"/>
      <c r="TY40" s="7"/>
      <c r="TZ40" s="7"/>
      <c r="UA40" s="7"/>
      <c r="UB40" s="7"/>
      <c r="UC40" s="7"/>
      <c r="UD40" s="7"/>
      <c r="UE40" s="7"/>
      <c r="UF40" s="7"/>
      <c r="UG40" s="7"/>
      <c r="UH40" s="7"/>
      <c r="UI40" s="7"/>
      <c r="UJ40" s="7"/>
      <c r="UK40" s="7"/>
      <c r="UL40" s="7"/>
      <c r="UM40" s="7"/>
      <c r="UN40" s="7"/>
      <c r="UO40" s="7"/>
      <c r="UP40" s="7"/>
      <c r="UQ40" s="7"/>
      <c r="UR40" s="7"/>
      <c r="US40" s="7"/>
      <c r="UT40" s="7"/>
      <c r="UU40" s="7"/>
      <c r="UV40" s="7"/>
      <c r="UW40" s="7"/>
      <c r="UX40" s="7"/>
      <c r="UY40" s="7"/>
      <c r="UZ40" s="7"/>
      <c r="VA40" s="7"/>
      <c r="VB40" s="7"/>
      <c r="VC40" s="7"/>
      <c r="VD40" s="7"/>
      <c r="VE40" s="7"/>
      <c r="VF40" s="7"/>
      <c r="VG40" s="7"/>
      <c r="VH40" s="7"/>
      <c r="VI40" s="7"/>
      <c r="VJ40" s="7"/>
      <c r="VK40" s="7"/>
      <c r="VL40" s="7"/>
      <c r="VM40" s="7"/>
      <c r="VN40" s="7"/>
      <c r="VO40" s="7"/>
      <c r="VP40" s="7"/>
      <c r="VQ40" s="7"/>
      <c r="VR40" s="7"/>
      <c r="VS40" s="7"/>
      <c r="VT40" s="7"/>
      <c r="VU40" s="7"/>
      <c r="VV40" s="7"/>
      <c r="VW40" s="7"/>
      <c r="VX40" s="7"/>
      <c r="VY40" s="7"/>
      <c r="VZ40" s="7"/>
      <c r="WA40" s="7"/>
      <c r="WB40" s="7"/>
      <c r="WC40" s="7"/>
      <c r="WD40" s="7"/>
      <c r="WE40" s="7"/>
      <c r="WF40" s="7"/>
      <c r="WG40" s="7"/>
      <c r="WH40" s="7"/>
      <c r="WI40" s="7"/>
      <c r="WJ40" s="7"/>
      <c r="WK40" s="7"/>
      <c r="WL40" s="7"/>
      <c r="WM40" s="7"/>
      <c r="WN40" s="7"/>
      <c r="WO40" s="7"/>
      <c r="WP40" s="7"/>
      <c r="WQ40" s="7"/>
      <c r="WR40" s="7"/>
      <c r="WS40" s="7"/>
      <c r="WT40" s="7"/>
      <c r="WU40" s="7"/>
      <c r="WV40" s="7"/>
      <c r="WW40" s="7"/>
      <c r="WX40" s="7"/>
      <c r="WY40" s="7"/>
      <c r="WZ40" s="7"/>
      <c r="XA40" s="7"/>
      <c r="XB40" s="7"/>
      <c r="XC40" s="7"/>
      <c r="XD40" s="7"/>
      <c r="XE40" s="7"/>
      <c r="XF40" s="7"/>
      <c r="XG40" s="7"/>
      <c r="XH40" s="7"/>
      <c r="XI40" s="7"/>
      <c r="XJ40" s="7"/>
      <c r="XK40" s="7"/>
      <c r="XL40" s="7"/>
      <c r="XM40" s="7"/>
      <c r="XN40" s="7"/>
      <c r="XO40" s="7"/>
      <c r="XP40" s="7"/>
      <c r="XQ40" s="7"/>
      <c r="XR40" s="7"/>
      <c r="XS40" s="7"/>
      <c r="XT40" s="7"/>
      <c r="XU40" s="7"/>
      <c r="XV40" s="7"/>
      <c r="XW40" s="7"/>
      <c r="XX40" s="7"/>
      <c r="XY40" s="7"/>
      <c r="XZ40" s="7"/>
      <c r="YA40" s="7"/>
      <c r="YB40" s="7"/>
      <c r="YC40" s="7"/>
      <c r="YD40" s="7"/>
      <c r="YE40" s="7"/>
      <c r="YF40" s="7"/>
      <c r="YG40" s="7"/>
      <c r="YH40" s="7"/>
      <c r="YI40" s="7"/>
      <c r="YJ40" s="7"/>
      <c r="YK40" s="7"/>
      <c r="YL40" s="7"/>
      <c r="YM40" s="7"/>
      <c r="YN40" s="7"/>
      <c r="YO40" s="7"/>
      <c r="YP40" s="7"/>
      <c r="YQ40" s="7"/>
      <c r="YR40" s="7"/>
      <c r="YS40" s="7"/>
      <c r="YT40" s="7"/>
      <c r="YU40" s="7"/>
      <c r="YV40" s="7"/>
      <c r="YW40" s="7"/>
      <c r="YX40" s="7"/>
      <c r="YY40" s="7"/>
      <c r="YZ40" s="7"/>
      <c r="ZA40" s="7"/>
      <c r="ZB40" s="7"/>
      <c r="ZC40" s="7"/>
      <c r="ZD40" s="7"/>
      <c r="ZE40" s="7"/>
      <c r="ZF40" s="7"/>
      <c r="ZG40" s="7"/>
      <c r="ZH40" s="7"/>
      <c r="ZI40" s="7"/>
      <c r="ZJ40" s="7"/>
      <c r="ZK40" s="7"/>
      <c r="ZL40" s="7"/>
      <c r="ZM40" s="7"/>
      <c r="ZN40" s="7"/>
      <c r="ZO40" s="7"/>
      <c r="ZP40" s="7"/>
      <c r="ZQ40" s="7"/>
      <c r="ZR40" s="7"/>
      <c r="ZS40" s="7"/>
      <c r="ZT40" s="7"/>
      <c r="ZU40" s="7"/>
      <c r="ZV40" s="7"/>
      <c r="ZW40" s="7"/>
      <c r="ZX40" s="7"/>
      <c r="ZY40" s="7"/>
      <c r="ZZ40" s="7"/>
      <c r="AAA40" s="7"/>
      <c r="AAB40" s="7"/>
      <c r="AAC40" s="7"/>
      <c r="AAD40" s="7"/>
      <c r="AAE40" s="7"/>
      <c r="AAF40" s="7"/>
      <c r="AAG40" s="7"/>
      <c r="AAH40" s="7"/>
      <c r="AAI40" s="7"/>
      <c r="AAJ40" s="7"/>
      <c r="AAK40" s="7"/>
      <c r="AAL40" s="7"/>
      <c r="AAM40" s="7"/>
      <c r="AAN40" s="7"/>
      <c r="AAO40" s="7"/>
      <c r="AAP40" s="7"/>
      <c r="AAQ40" s="7"/>
      <c r="AAR40" s="7"/>
      <c r="AAS40" s="7"/>
      <c r="AAT40" s="7"/>
      <c r="AAU40" s="7"/>
      <c r="AAV40" s="7"/>
      <c r="AAW40" s="7"/>
      <c r="AAX40" s="7"/>
      <c r="AAY40" s="7"/>
      <c r="AAZ40" s="7"/>
      <c r="ABA40" s="7"/>
      <c r="ABB40" s="7"/>
      <c r="ABC40" s="7"/>
      <c r="ABD40" s="7"/>
      <c r="ABE40" s="7"/>
      <c r="ABF40" s="7"/>
      <c r="ABG40" s="7"/>
      <c r="ABH40" s="7"/>
      <c r="ABI40" s="7"/>
      <c r="ABJ40" s="7"/>
      <c r="ABK40" s="7"/>
      <c r="ABL40" s="7"/>
      <c r="ABM40" s="7"/>
      <c r="ABN40" s="7"/>
      <c r="ABO40" s="7"/>
      <c r="ABP40" s="7"/>
      <c r="ABQ40" s="7"/>
      <c r="ABR40" s="7"/>
      <c r="ABS40" s="7"/>
      <c r="ABT40" s="7"/>
      <c r="ABU40" s="7"/>
      <c r="ABV40" s="7"/>
      <c r="ABW40" s="7"/>
      <c r="ABX40" s="7"/>
      <c r="ABY40" s="7"/>
      <c r="ABZ40" s="7"/>
      <c r="ACA40" s="7"/>
      <c r="ACB40" s="7"/>
      <c r="ACC40" s="7"/>
      <c r="ACD40" s="7"/>
      <c r="ACE40" s="7"/>
      <c r="ACF40" s="7"/>
      <c r="ACG40" s="7"/>
      <c r="ACH40" s="7"/>
      <c r="ACI40" s="7"/>
      <c r="ACJ40" s="7"/>
      <c r="ACK40" s="7"/>
      <c r="ACL40" s="7"/>
      <c r="ACM40" s="7"/>
      <c r="ACN40" s="7"/>
      <c r="ACO40" s="7"/>
      <c r="ACP40" s="7"/>
      <c r="ACQ40" s="7"/>
      <c r="ACR40" s="7"/>
      <c r="ACS40" s="7"/>
      <c r="ACT40" s="7"/>
      <c r="ACU40" s="7"/>
      <c r="ACV40" s="7"/>
      <c r="ACW40" s="7"/>
      <c r="ACX40" s="7"/>
      <c r="ACY40" s="7"/>
      <c r="ACZ40" s="7"/>
      <c r="ADA40" s="7"/>
      <c r="ADB40" s="7"/>
      <c r="ADC40" s="7"/>
      <c r="ADD40" s="7"/>
      <c r="ADE40" s="7"/>
      <c r="ADF40" s="7"/>
      <c r="ADG40" s="7"/>
      <c r="ADH40" s="7"/>
      <c r="ADI40" s="7"/>
      <c r="ADJ40" s="7"/>
      <c r="ADK40" s="7"/>
      <c r="ADL40" s="7"/>
      <c r="ADM40" s="7"/>
      <c r="ADN40" s="7"/>
      <c r="ADO40" s="7"/>
      <c r="ADP40" s="7"/>
      <c r="ADQ40" s="7"/>
      <c r="ADR40" s="7"/>
      <c r="ADS40" s="7"/>
      <c r="ADT40" s="7"/>
      <c r="ADU40" s="7"/>
      <c r="ADV40" s="7"/>
      <c r="ADW40" s="7"/>
      <c r="ADX40" s="7"/>
      <c r="ADY40" s="7"/>
      <c r="ADZ40" s="7"/>
      <c r="AEA40" s="7"/>
      <c r="AEB40" s="7"/>
      <c r="AEC40" s="7"/>
      <c r="AED40" s="7"/>
      <c r="AEE40" s="7"/>
      <c r="AEF40" s="7"/>
      <c r="AEG40" s="7"/>
      <c r="AEH40" s="7"/>
      <c r="AEI40" s="7"/>
      <c r="AEJ40" s="7"/>
      <c r="AEK40" s="7"/>
      <c r="AEL40" s="7"/>
      <c r="AEM40" s="7"/>
      <c r="AEN40" s="7"/>
      <c r="AEO40" s="7"/>
      <c r="AEP40" s="7"/>
      <c r="AEQ40" s="7"/>
      <c r="AER40" s="7"/>
      <c r="AES40" s="7"/>
      <c r="AET40" s="7"/>
      <c r="AEU40" s="7"/>
      <c r="AEV40" s="7"/>
      <c r="AEW40" s="7"/>
      <c r="AEX40" s="7"/>
      <c r="AEY40" s="7"/>
      <c r="AEZ40" s="7"/>
      <c r="AFA40" s="7"/>
      <c r="AFB40" s="7"/>
      <c r="AFC40" s="7"/>
      <c r="AFD40" s="7"/>
      <c r="AFE40" s="7"/>
      <c r="AFF40" s="7"/>
      <c r="AFG40" s="7"/>
      <c r="AFH40" s="7"/>
      <c r="AFI40" s="7"/>
      <c r="AFJ40" s="7"/>
      <c r="AFK40" s="7"/>
      <c r="AFL40" s="7"/>
      <c r="AFM40" s="7"/>
      <c r="AFN40" s="7"/>
      <c r="AFO40" s="7"/>
      <c r="AFP40" s="7"/>
      <c r="AFQ40" s="7"/>
      <c r="AFR40" s="7"/>
      <c r="AFS40" s="7"/>
      <c r="AFT40" s="7"/>
      <c r="AFU40" s="7"/>
      <c r="AFV40" s="7"/>
      <c r="AFW40" s="7"/>
      <c r="AFX40" s="7"/>
      <c r="AFY40" s="7"/>
      <c r="AFZ40" s="7"/>
      <c r="AGA40" s="7"/>
      <c r="AGB40" s="7"/>
      <c r="AGC40" s="7"/>
      <c r="AGD40" s="7"/>
      <c r="AGE40" s="7"/>
      <c r="AGF40" s="7"/>
      <c r="AGG40" s="7"/>
      <c r="AGH40" s="7"/>
      <c r="AGI40" s="7"/>
      <c r="AGJ40" s="7"/>
      <c r="AGK40" s="7"/>
      <c r="AGL40" s="7"/>
      <c r="AGM40" s="7"/>
      <c r="AGN40" s="7"/>
      <c r="AGO40" s="7"/>
      <c r="AGP40" s="7"/>
      <c r="AGQ40" s="7"/>
      <c r="AGR40" s="7"/>
      <c r="AGS40" s="7"/>
      <c r="AGT40" s="7"/>
      <c r="AGU40" s="7"/>
      <c r="AGV40" s="7"/>
      <c r="AGW40" s="7"/>
      <c r="AGX40" s="7"/>
      <c r="AGY40" s="7"/>
      <c r="AGZ40" s="7"/>
      <c r="AHA40" s="7"/>
      <c r="AHB40" s="7"/>
      <c r="AHC40" s="7"/>
      <c r="AHD40" s="7"/>
      <c r="AHE40" s="7"/>
      <c r="AHF40" s="7"/>
      <c r="AHG40" s="7"/>
      <c r="AHH40" s="7"/>
      <c r="AHI40" s="7"/>
      <c r="AHJ40" s="7"/>
      <c r="AHK40" s="7"/>
      <c r="AHL40" s="7"/>
      <c r="AHM40" s="7"/>
      <c r="AHN40" s="7"/>
      <c r="AHO40" s="7"/>
      <c r="AHP40" s="7"/>
      <c r="AHQ40" s="7"/>
      <c r="AHR40" s="7"/>
      <c r="AHS40" s="7"/>
      <c r="AHT40" s="7"/>
      <c r="AHU40" s="7"/>
      <c r="AHV40" s="7"/>
      <c r="AHW40" s="7"/>
      <c r="AHX40" s="7"/>
      <c r="AHY40" s="7"/>
      <c r="AHZ40" s="7"/>
      <c r="AIA40" s="7"/>
      <c r="AIB40" s="7"/>
      <c r="AIC40" s="7"/>
      <c r="AID40" s="7"/>
      <c r="AIE40" s="7"/>
      <c r="AIF40" s="7"/>
      <c r="AIG40" s="7"/>
      <c r="AIH40" s="7"/>
      <c r="AII40" s="7"/>
      <c r="AIJ40" s="7"/>
      <c r="AIK40" s="7"/>
      <c r="AIL40" s="7"/>
      <c r="AIM40" s="7"/>
      <c r="AIN40" s="7"/>
      <c r="AIO40" s="7"/>
      <c r="AIP40" s="7"/>
      <c r="AIQ40" s="7"/>
      <c r="AIR40" s="7"/>
      <c r="AIS40" s="7"/>
      <c r="AIT40" s="7"/>
      <c r="AIU40" s="7"/>
      <c r="AIV40" s="7"/>
      <c r="AIW40" s="7"/>
      <c r="AIX40" s="7"/>
      <c r="AIY40" s="7"/>
      <c r="AIZ40" s="7"/>
      <c r="AJA40" s="7"/>
      <c r="AJB40" s="7"/>
      <c r="AJC40" s="7"/>
      <c r="AJD40" s="7"/>
      <c r="AJE40" s="7"/>
      <c r="AJF40" s="7"/>
      <c r="AJG40" s="7"/>
      <c r="AJH40" s="7"/>
      <c r="AJI40" s="7"/>
      <c r="AJJ40" s="7"/>
      <c r="AJK40" s="7"/>
      <c r="AJL40" s="7"/>
      <c r="AJM40" s="7"/>
      <c r="AJN40" s="7"/>
      <c r="AJO40" s="7"/>
      <c r="AJP40" s="7"/>
      <c r="AJQ40" s="7"/>
      <c r="AJR40" s="7"/>
      <c r="AJS40" s="7"/>
      <c r="AJT40" s="7"/>
      <c r="AJU40" s="7"/>
      <c r="AJV40" s="7"/>
      <c r="AJW40" s="7"/>
      <c r="AJX40" s="7"/>
      <c r="AJY40" s="7"/>
      <c r="AJZ40" s="7"/>
      <c r="AKA40" s="7"/>
      <c r="AKB40" s="7"/>
      <c r="AKC40" s="7"/>
      <c r="AKD40" s="7"/>
      <c r="AKE40" s="7"/>
      <c r="AKF40" s="7"/>
      <c r="AKG40" s="7"/>
      <c r="AKH40" s="7"/>
      <c r="AKI40" s="7"/>
      <c r="AKJ40" s="7"/>
      <c r="AKK40" s="7"/>
      <c r="AKL40" s="7"/>
      <c r="AKM40" s="7"/>
      <c r="AKN40" s="7"/>
      <c r="AKO40" s="7"/>
      <c r="AKP40" s="7"/>
      <c r="AKQ40" s="7"/>
      <c r="AKR40" s="7"/>
      <c r="AKS40" s="7"/>
      <c r="AKT40" s="7"/>
      <c r="AKU40" s="7"/>
      <c r="AKV40" s="7"/>
      <c r="AKW40" s="7"/>
      <c r="AKX40" s="7"/>
      <c r="AKY40" s="7"/>
      <c r="AKZ40" s="7"/>
      <c r="ALA40" s="7"/>
      <c r="ALB40" s="7"/>
      <c r="ALC40" s="7"/>
      <c r="ALD40" s="7"/>
      <c r="ALE40" s="7"/>
      <c r="ALF40" s="7"/>
      <c r="ALG40" s="7"/>
      <c r="ALH40" s="7"/>
      <c r="ALI40" s="7"/>
      <c r="ALJ40" s="7"/>
      <c r="ALK40" s="7"/>
      <c r="ALL40" s="7"/>
      <c r="ALM40" s="7"/>
      <c r="ALN40" s="7"/>
      <c r="ALO40" s="7"/>
      <c r="ALP40" s="7"/>
      <c r="ALQ40" s="7"/>
      <c r="ALR40" s="7"/>
      <c r="ALS40" s="7"/>
      <c r="ALT40" s="7"/>
      <c r="ALU40" s="7"/>
      <c r="ALV40" s="7"/>
      <c r="ALW40" s="7"/>
      <c r="ALX40" s="7"/>
      <c r="ALY40" s="7"/>
      <c r="ALZ40" s="7"/>
      <c r="AMA40" s="7"/>
      <c r="AMB40" s="7"/>
      <c r="AMC40" s="7"/>
      <c r="AMD40" s="7"/>
      <c r="AME40" s="7"/>
      <c r="AMF40" s="7"/>
      <c r="AMG40" s="7"/>
      <c r="AMH40" s="7"/>
      <c r="AMI40" s="7"/>
      <c r="AMJ40" s="7"/>
    </row>
    <row r="42" spans="1:1024" s="6" customFormat="1">
      <c r="A42" s="21" t="s">
        <v>18</v>
      </c>
      <c r="B42" s="21"/>
      <c r="C42" s="21"/>
      <c r="D42" s="21"/>
      <c r="E42" s="2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7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7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7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  <c r="QZ42" s="7"/>
      <c r="RA42" s="7"/>
      <c r="RB42" s="7"/>
      <c r="RC42" s="7"/>
      <c r="RD42" s="7"/>
      <c r="RE42" s="7"/>
      <c r="RF42" s="7"/>
      <c r="RG42" s="7"/>
      <c r="RH42" s="7"/>
      <c r="RI42" s="7"/>
      <c r="RJ42" s="7"/>
      <c r="RK42" s="7"/>
      <c r="RL42" s="7"/>
      <c r="RM42" s="7"/>
      <c r="RN42" s="7"/>
      <c r="RO42" s="7"/>
      <c r="RP42" s="7"/>
      <c r="RQ42" s="7"/>
      <c r="RR42" s="7"/>
      <c r="RS42" s="7"/>
      <c r="RT42" s="7"/>
      <c r="RU42" s="7"/>
      <c r="RV42" s="7"/>
      <c r="RW42" s="7"/>
      <c r="RX42" s="7"/>
      <c r="RY42" s="7"/>
      <c r="RZ42" s="7"/>
      <c r="SA42" s="7"/>
      <c r="SB42" s="7"/>
      <c r="SC42" s="7"/>
      <c r="SD42" s="7"/>
      <c r="SE42" s="7"/>
      <c r="SF42" s="7"/>
      <c r="SG42" s="7"/>
      <c r="SH42" s="7"/>
      <c r="SI42" s="7"/>
      <c r="SJ42" s="7"/>
      <c r="SK42" s="7"/>
      <c r="SL42" s="7"/>
      <c r="SM42" s="7"/>
      <c r="SN42" s="7"/>
      <c r="SO42" s="7"/>
      <c r="SP42" s="7"/>
      <c r="SQ42" s="7"/>
      <c r="SR42" s="7"/>
      <c r="SS42" s="7"/>
      <c r="ST42" s="7"/>
      <c r="SU42" s="7"/>
      <c r="SV42" s="7"/>
      <c r="SW42" s="7"/>
      <c r="SX42" s="7"/>
      <c r="SY42" s="7"/>
      <c r="SZ42" s="7"/>
      <c r="TA42" s="7"/>
      <c r="TB42" s="7"/>
      <c r="TC42" s="7"/>
      <c r="TD42" s="7"/>
      <c r="TE42" s="7"/>
      <c r="TF42" s="7"/>
      <c r="TG42" s="7"/>
      <c r="TH42" s="7"/>
      <c r="TI42" s="7"/>
      <c r="TJ42" s="7"/>
      <c r="TK42" s="7"/>
      <c r="TL42" s="7"/>
      <c r="TM42" s="7"/>
      <c r="TN42" s="7"/>
      <c r="TO42" s="7"/>
      <c r="TP42" s="7"/>
      <c r="TQ42" s="7"/>
      <c r="TR42" s="7"/>
      <c r="TS42" s="7"/>
      <c r="TT42" s="7"/>
      <c r="TU42" s="7"/>
      <c r="TV42" s="7"/>
      <c r="TW42" s="7"/>
      <c r="TX42" s="7"/>
      <c r="TY42" s="7"/>
      <c r="TZ42" s="7"/>
      <c r="UA42" s="7"/>
      <c r="UB42" s="7"/>
      <c r="UC42" s="7"/>
      <c r="UD42" s="7"/>
      <c r="UE42" s="7"/>
      <c r="UF42" s="7"/>
      <c r="UG42" s="7"/>
      <c r="UH42" s="7"/>
      <c r="UI42" s="7"/>
      <c r="UJ42" s="7"/>
      <c r="UK42" s="7"/>
      <c r="UL42" s="7"/>
      <c r="UM42" s="7"/>
      <c r="UN42" s="7"/>
      <c r="UO42" s="7"/>
      <c r="UP42" s="7"/>
      <c r="UQ42" s="7"/>
      <c r="UR42" s="7"/>
      <c r="US42" s="7"/>
      <c r="UT42" s="7"/>
      <c r="UU42" s="7"/>
      <c r="UV42" s="7"/>
      <c r="UW42" s="7"/>
      <c r="UX42" s="7"/>
      <c r="UY42" s="7"/>
      <c r="UZ42" s="7"/>
      <c r="VA42" s="7"/>
      <c r="VB42" s="7"/>
      <c r="VC42" s="7"/>
      <c r="VD42" s="7"/>
      <c r="VE42" s="7"/>
      <c r="VF42" s="7"/>
      <c r="VG42" s="7"/>
      <c r="VH42" s="7"/>
      <c r="VI42" s="7"/>
      <c r="VJ42" s="7"/>
      <c r="VK42" s="7"/>
      <c r="VL42" s="7"/>
      <c r="VM42" s="7"/>
      <c r="VN42" s="7"/>
      <c r="VO42" s="7"/>
      <c r="VP42" s="7"/>
      <c r="VQ42" s="7"/>
      <c r="VR42" s="7"/>
      <c r="VS42" s="7"/>
      <c r="VT42" s="7"/>
      <c r="VU42" s="7"/>
      <c r="VV42" s="7"/>
      <c r="VW42" s="7"/>
      <c r="VX42" s="7"/>
      <c r="VY42" s="7"/>
      <c r="VZ42" s="7"/>
      <c r="WA42" s="7"/>
      <c r="WB42" s="7"/>
      <c r="WC42" s="7"/>
      <c r="WD42" s="7"/>
      <c r="WE42" s="7"/>
      <c r="WF42" s="7"/>
      <c r="WG42" s="7"/>
      <c r="WH42" s="7"/>
      <c r="WI42" s="7"/>
      <c r="WJ42" s="7"/>
      <c r="WK42" s="7"/>
      <c r="WL42" s="7"/>
      <c r="WM42" s="7"/>
      <c r="WN42" s="7"/>
      <c r="WO42" s="7"/>
      <c r="WP42" s="7"/>
      <c r="WQ42" s="7"/>
      <c r="WR42" s="7"/>
      <c r="WS42" s="7"/>
      <c r="WT42" s="7"/>
      <c r="WU42" s="7"/>
      <c r="WV42" s="7"/>
      <c r="WW42" s="7"/>
      <c r="WX42" s="7"/>
      <c r="WY42" s="7"/>
      <c r="WZ42" s="7"/>
      <c r="XA42" s="7"/>
      <c r="XB42" s="7"/>
      <c r="XC42" s="7"/>
      <c r="XD42" s="7"/>
      <c r="XE42" s="7"/>
      <c r="XF42" s="7"/>
      <c r="XG42" s="7"/>
      <c r="XH42" s="7"/>
      <c r="XI42" s="7"/>
      <c r="XJ42" s="7"/>
      <c r="XK42" s="7"/>
      <c r="XL42" s="7"/>
      <c r="XM42" s="7"/>
      <c r="XN42" s="7"/>
      <c r="XO42" s="7"/>
      <c r="XP42" s="7"/>
      <c r="XQ42" s="7"/>
      <c r="XR42" s="7"/>
      <c r="XS42" s="7"/>
      <c r="XT42" s="7"/>
      <c r="XU42" s="7"/>
      <c r="XV42" s="7"/>
      <c r="XW42" s="7"/>
      <c r="XX42" s="7"/>
      <c r="XY42" s="7"/>
      <c r="XZ42" s="7"/>
      <c r="YA42" s="7"/>
      <c r="YB42" s="7"/>
      <c r="YC42" s="7"/>
      <c r="YD42" s="7"/>
      <c r="YE42" s="7"/>
      <c r="YF42" s="7"/>
      <c r="YG42" s="7"/>
      <c r="YH42" s="7"/>
      <c r="YI42" s="7"/>
      <c r="YJ42" s="7"/>
      <c r="YK42" s="7"/>
      <c r="YL42" s="7"/>
      <c r="YM42" s="7"/>
      <c r="YN42" s="7"/>
      <c r="YO42" s="7"/>
      <c r="YP42" s="7"/>
      <c r="YQ42" s="7"/>
      <c r="YR42" s="7"/>
      <c r="YS42" s="7"/>
      <c r="YT42" s="7"/>
      <c r="YU42" s="7"/>
      <c r="YV42" s="7"/>
      <c r="YW42" s="7"/>
      <c r="YX42" s="7"/>
      <c r="YY42" s="7"/>
      <c r="YZ42" s="7"/>
      <c r="ZA42" s="7"/>
      <c r="ZB42" s="7"/>
      <c r="ZC42" s="7"/>
      <c r="ZD42" s="7"/>
      <c r="ZE42" s="7"/>
      <c r="ZF42" s="7"/>
      <c r="ZG42" s="7"/>
      <c r="ZH42" s="7"/>
      <c r="ZI42" s="7"/>
      <c r="ZJ42" s="7"/>
      <c r="ZK42" s="7"/>
      <c r="ZL42" s="7"/>
      <c r="ZM42" s="7"/>
      <c r="ZN42" s="7"/>
      <c r="ZO42" s="7"/>
      <c r="ZP42" s="7"/>
      <c r="ZQ42" s="7"/>
      <c r="ZR42" s="7"/>
      <c r="ZS42" s="7"/>
      <c r="ZT42" s="7"/>
      <c r="ZU42" s="7"/>
      <c r="ZV42" s="7"/>
      <c r="ZW42" s="7"/>
      <c r="ZX42" s="7"/>
      <c r="ZY42" s="7"/>
      <c r="ZZ42" s="7"/>
      <c r="AAA42" s="7"/>
      <c r="AAB42" s="7"/>
      <c r="AAC42" s="7"/>
      <c r="AAD42" s="7"/>
      <c r="AAE42" s="7"/>
      <c r="AAF42" s="7"/>
      <c r="AAG42" s="7"/>
      <c r="AAH42" s="7"/>
      <c r="AAI42" s="7"/>
      <c r="AAJ42" s="7"/>
      <c r="AAK42" s="7"/>
      <c r="AAL42" s="7"/>
      <c r="AAM42" s="7"/>
      <c r="AAN42" s="7"/>
      <c r="AAO42" s="7"/>
      <c r="AAP42" s="7"/>
      <c r="AAQ42" s="7"/>
      <c r="AAR42" s="7"/>
      <c r="AAS42" s="7"/>
      <c r="AAT42" s="7"/>
      <c r="AAU42" s="7"/>
      <c r="AAV42" s="7"/>
      <c r="AAW42" s="7"/>
      <c r="AAX42" s="7"/>
      <c r="AAY42" s="7"/>
      <c r="AAZ42" s="7"/>
      <c r="ABA42" s="7"/>
      <c r="ABB42" s="7"/>
      <c r="ABC42" s="7"/>
      <c r="ABD42" s="7"/>
      <c r="ABE42" s="7"/>
      <c r="ABF42" s="7"/>
      <c r="ABG42" s="7"/>
      <c r="ABH42" s="7"/>
      <c r="ABI42" s="7"/>
      <c r="ABJ42" s="7"/>
      <c r="ABK42" s="7"/>
      <c r="ABL42" s="7"/>
      <c r="ABM42" s="7"/>
      <c r="ABN42" s="7"/>
      <c r="ABO42" s="7"/>
      <c r="ABP42" s="7"/>
      <c r="ABQ42" s="7"/>
      <c r="ABR42" s="7"/>
      <c r="ABS42" s="7"/>
      <c r="ABT42" s="7"/>
      <c r="ABU42" s="7"/>
      <c r="ABV42" s="7"/>
      <c r="ABW42" s="7"/>
      <c r="ABX42" s="7"/>
      <c r="ABY42" s="7"/>
      <c r="ABZ42" s="7"/>
      <c r="ACA42" s="7"/>
      <c r="ACB42" s="7"/>
      <c r="ACC42" s="7"/>
      <c r="ACD42" s="7"/>
      <c r="ACE42" s="7"/>
      <c r="ACF42" s="7"/>
      <c r="ACG42" s="7"/>
      <c r="ACH42" s="7"/>
      <c r="ACI42" s="7"/>
      <c r="ACJ42" s="7"/>
      <c r="ACK42" s="7"/>
      <c r="ACL42" s="7"/>
      <c r="ACM42" s="7"/>
      <c r="ACN42" s="7"/>
      <c r="ACO42" s="7"/>
      <c r="ACP42" s="7"/>
      <c r="ACQ42" s="7"/>
      <c r="ACR42" s="7"/>
      <c r="ACS42" s="7"/>
      <c r="ACT42" s="7"/>
      <c r="ACU42" s="7"/>
      <c r="ACV42" s="7"/>
      <c r="ACW42" s="7"/>
      <c r="ACX42" s="7"/>
      <c r="ACY42" s="7"/>
      <c r="ACZ42" s="7"/>
      <c r="ADA42" s="7"/>
      <c r="ADB42" s="7"/>
      <c r="ADC42" s="7"/>
      <c r="ADD42" s="7"/>
      <c r="ADE42" s="7"/>
      <c r="ADF42" s="7"/>
      <c r="ADG42" s="7"/>
      <c r="ADH42" s="7"/>
      <c r="ADI42" s="7"/>
      <c r="ADJ42" s="7"/>
      <c r="ADK42" s="7"/>
      <c r="ADL42" s="7"/>
      <c r="ADM42" s="7"/>
      <c r="ADN42" s="7"/>
      <c r="ADO42" s="7"/>
      <c r="ADP42" s="7"/>
      <c r="ADQ42" s="7"/>
      <c r="ADR42" s="7"/>
      <c r="ADS42" s="7"/>
      <c r="ADT42" s="7"/>
      <c r="ADU42" s="7"/>
      <c r="ADV42" s="7"/>
      <c r="ADW42" s="7"/>
      <c r="ADX42" s="7"/>
      <c r="ADY42" s="7"/>
      <c r="ADZ42" s="7"/>
      <c r="AEA42" s="7"/>
      <c r="AEB42" s="7"/>
      <c r="AEC42" s="7"/>
      <c r="AED42" s="7"/>
      <c r="AEE42" s="7"/>
      <c r="AEF42" s="7"/>
      <c r="AEG42" s="7"/>
      <c r="AEH42" s="7"/>
      <c r="AEI42" s="7"/>
      <c r="AEJ42" s="7"/>
      <c r="AEK42" s="7"/>
      <c r="AEL42" s="7"/>
      <c r="AEM42" s="7"/>
      <c r="AEN42" s="7"/>
      <c r="AEO42" s="7"/>
      <c r="AEP42" s="7"/>
      <c r="AEQ42" s="7"/>
      <c r="AER42" s="7"/>
      <c r="AES42" s="7"/>
      <c r="AET42" s="7"/>
      <c r="AEU42" s="7"/>
      <c r="AEV42" s="7"/>
      <c r="AEW42" s="7"/>
      <c r="AEX42" s="7"/>
      <c r="AEY42" s="7"/>
      <c r="AEZ42" s="7"/>
      <c r="AFA42" s="7"/>
      <c r="AFB42" s="7"/>
      <c r="AFC42" s="7"/>
      <c r="AFD42" s="7"/>
      <c r="AFE42" s="7"/>
      <c r="AFF42" s="7"/>
      <c r="AFG42" s="7"/>
      <c r="AFH42" s="7"/>
      <c r="AFI42" s="7"/>
      <c r="AFJ42" s="7"/>
      <c r="AFK42" s="7"/>
      <c r="AFL42" s="7"/>
      <c r="AFM42" s="7"/>
      <c r="AFN42" s="7"/>
      <c r="AFO42" s="7"/>
      <c r="AFP42" s="7"/>
      <c r="AFQ42" s="7"/>
      <c r="AFR42" s="7"/>
      <c r="AFS42" s="7"/>
      <c r="AFT42" s="7"/>
      <c r="AFU42" s="7"/>
      <c r="AFV42" s="7"/>
      <c r="AFW42" s="7"/>
      <c r="AFX42" s="7"/>
      <c r="AFY42" s="7"/>
      <c r="AFZ42" s="7"/>
      <c r="AGA42" s="7"/>
      <c r="AGB42" s="7"/>
      <c r="AGC42" s="7"/>
      <c r="AGD42" s="7"/>
      <c r="AGE42" s="7"/>
      <c r="AGF42" s="7"/>
      <c r="AGG42" s="7"/>
      <c r="AGH42" s="7"/>
      <c r="AGI42" s="7"/>
      <c r="AGJ42" s="7"/>
      <c r="AGK42" s="7"/>
      <c r="AGL42" s="7"/>
      <c r="AGM42" s="7"/>
      <c r="AGN42" s="7"/>
      <c r="AGO42" s="7"/>
      <c r="AGP42" s="7"/>
      <c r="AGQ42" s="7"/>
      <c r="AGR42" s="7"/>
      <c r="AGS42" s="7"/>
      <c r="AGT42" s="7"/>
      <c r="AGU42" s="7"/>
      <c r="AGV42" s="7"/>
      <c r="AGW42" s="7"/>
      <c r="AGX42" s="7"/>
      <c r="AGY42" s="7"/>
      <c r="AGZ42" s="7"/>
      <c r="AHA42" s="7"/>
      <c r="AHB42" s="7"/>
      <c r="AHC42" s="7"/>
      <c r="AHD42" s="7"/>
      <c r="AHE42" s="7"/>
      <c r="AHF42" s="7"/>
      <c r="AHG42" s="7"/>
      <c r="AHH42" s="7"/>
      <c r="AHI42" s="7"/>
      <c r="AHJ42" s="7"/>
      <c r="AHK42" s="7"/>
      <c r="AHL42" s="7"/>
      <c r="AHM42" s="7"/>
      <c r="AHN42" s="7"/>
      <c r="AHO42" s="7"/>
      <c r="AHP42" s="7"/>
      <c r="AHQ42" s="7"/>
      <c r="AHR42" s="7"/>
      <c r="AHS42" s="7"/>
      <c r="AHT42" s="7"/>
      <c r="AHU42" s="7"/>
      <c r="AHV42" s="7"/>
      <c r="AHW42" s="7"/>
      <c r="AHX42" s="7"/>
      <c r="AHY42" s="7"/>
      <c r="AHZ42" s="7"/>
      <c r="AIA42" s="7"/>
      <c r="AIB42" s="7"/>
      <c r="AIC42" s="7"/>
      <c r="AID42" s="7"/>
      <c r="AIE42" s="7"/>
      <c r="AIF42" s="7"/>
      <c r="AIG42" s="7"/>
      <c r="AIH42" s="7"/>
      <c r="AII42" s="7"/>
      <c r="AIJ42" s="7"/>
      <c r="AIK42" s="7"/>
      <c r="AIL42" s="7"/>
      <c r="AIM42" s="7"/>
      <c r="AIN42" s="7"/>
      <c r="AIO42" s="7"/>
      <c r="AIP42" s="7"/>
      <c r="AIQ42" s="7"/>
      <c r="AIR42" s="7"/>
      <c r="AIS42" s="7"/>
      <c r="AIT42" s="7"/>
      <c r="AIU42" s="7"/>
      <c r="AIV42" s="7"/>
      <c r="AIW42" s="7"/>
      <c r="AIX42" s="7"/>
      <c r="AIY42" s="7"/>
      <c r="AIZ42" s="7"/>
      <c r="AJA42" s="7"/>
      <c r="AJB42" s="7"/>
      <c r="AJC42" s="7"/>
      <c r="AJD42" s="7"/>
      <c r="AJE42" s="7"/>
      <c r="AJF42" s="7"/>
      <c r="AJG42" s="7"/>
      <c r="AJH42" s="7"/>
      <c r="AJI42" s="7"/>
      <c r="AJJ42" s="7"/>
      <c r="AJK42" s="7"/>
      <c r="AJL42" s="7"/>
      <c r="AJM42" s="7"/>
      <c r="AJN42" s="7"/>
      <c r="AJO42" s="7"/>
      <c r="AJP42" s="7"/>
      <c r="AJQ42" s="7"/>
      <c r="AJR42" s="7"/>
      <c r="AJS42" s="7"/>
      <c r="AJT42" s="7"/>
      <c r="AJU42" s="7"/>
      <c r="AJV42" s="7"/>
      <c r="AJW42" s="7"/>
      <c r="AJX42" s="7"/>
      <c r="AJY42" s="7"/>
      <c r="AJZ42" s="7"/>
      <c r="AKA42" s="7"/>
      <c r="AKB42" s="7"/>
      <c r="AKC42" s="7"/>
      <c r="AKD42" s="7"/>
      <c r="AKE42" s="7"/>
      <c r="AKF42" s="7"/>
      <c r="AKG42" s="7"/>
      <c r="AKH42" s="7"/>
      <c r="AKI42" s="7"/>
      <c r="AKJ42" s="7"/>
      <c r="AKK42" s="7"/>
      <c r="AKL42" s="7"/>
      <c r="AKM42" s="7"/>
      <c r="AKN42" s="7"/>
      <c r="AKO42" s="7"/>
      <c r="AKP42" s="7"/>
      <c r="AKQ42" s="7"/>
      <c r="AKR42" s="7"/>
      <c r="AKS42" s="7"/>
      <c r="AKT42" s="7"/>
      <c r="AKU42" s="7"/>
      <c r="AKV42" s="7"/>
      <c r="AKW42" s="7"/>
      <c r="AKX42" s="7"/>
      <c r="AKY42" s="7"/>
      <c r="AKZ42" s="7"/>
      <c r="ALA42" s="7"/>
      <c r="ALB42" s="7"/>
      <c r="ALC42" s="7"/>
      <c r="ALD42" s="7"/>
      <c r="ALE42" s="7"/>
      <c r="ALF42" s="7"/>
      <c r="ALG42" s="7"/>
      <c r="ALH42" s="7"/>
      <c r="ALI42" s="7"/>
      <c r="ALJ42" s="7"/>
      <c r="ALK42" s="7"/>
      <c r="ALL42" s="7"/>
      <c r="ALM42" s="7"/>
      <c r="ALN42" s="7"/>
      <c r="ALO42" s="7"/>
      <c r="ALP42" s="7"/>
      <c r="ALQ42" s="7"/>
      <c r="ALR42" s="7"/>
      <c r="ALS42" s="7"/>
      <c r="ALT42" s="7"/>
      <c r="ALU42" s="7"/>
      <c r="ALV42" s="7"/>
      <c r="ALW42" s="7"/>
      <c r="ALX42" s="7"/>
      <c r="ALY42" s="7"/>
      <c r="ALZ42" s="7"/>
      <c r="AMA42" s="7"/>
      <c r="AMB42" s="7"/>
      <c r="AMC42" s="7"/>
      <c r="AMD42" s="7"/>
      <c r="AME42" s="7"/>
      <c r="AMF42" s="7"/>
      <c r="AMG42" s="7"/>
      <c r="AMH42" s="7"/>
      <c r="AMI42" s="7"/>
      <c r="AMJ42" s="7"/>
    </row>
    <row r="43" spans="1:1024" s="6" customFormat="1">
      <c r="A43" s="24" t="s">
        <v>5</v>
      </c>
      <c r="B43" s="29" t="s">
        <v>6</v>
      </c>
      <c r="C43" s="30" t="s">
        <v>7</v>
      </c>
      <c r="D43" s="30" t="s">
        <v>8</v>
      </c>
      <c r="E43" s="24" t="s">
        <v>9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7"/>
      <c r="NH43" s="7"/>
      <c r="NI43" s="7"/>
      <c r="NJ43" s="7"/>
      <c r="NK43" s="7"/>
      <c r="NL43" s="7"/>
      <c r="NM43" s="7"/>
      <c r="NN43" s="7"/>
      <c r="NO43" s="7"/>
      <c r="NP43" s="7"/>
      <c r="NQ43" s="7"/>
      <c r="NR43" s="7"/>
      <c r="NS43" s="7"/>
      <c r="NT43" s="7"/>
      <c r="NU43" s="7"/>
      <c r="NV43" s="7"/>
      <c r="NW43" s="7"/>
      <c r="NX43" s="7"/>
      <c r="NY43" s="7"/>
      <c r="NZ43" s="7"/>
      <c r="OA43" s="7"/>
      <c r="OB43" s="7"/>
      <c r="OC43" s="7"/>
      <c r="OD43" s="7"/>
      <c r="OE43" s="7"/>
      <c r="OF43" s="7"/>
      <c r="OG43" s="7"/>
      <c r="OH43" s="7"/>
      <c r="OI43" s="7"/>
      <c r="OJ43" s="7"/>
      <c r="OK43" s="7"/>
      <c r="OL43" s="7"/>
      <c r="OM43" s="7"/>
      <c r="ON43" s="7"/>
      <c r="OO43" s="7"/>
      <c r="OP43" s="7"/>
      <c r="OQ43" s="7"/>
      <c r="OR43" s="7"/>
      <c r="OS43" s="7"/>
      <c r="OT43" s="7"/>
      <c r="OU43" s="7"/>
      <c r="OV43" s="7"/>
      <c r="OW43" s="7"/>
      <c r="OX43" s="7"/>
      <c r="OY43" s="7"/>
      <c r="OZ43" s="7"/>
      <c r="PA43" s="7"/>
      <c r="PB43" s="7"/>
      <c r="PC43" s="7"/>
      <c r="PD43" s="7"/>
      <c r="PE43" s="7"/>
      <c r="PF43" s="7"/>
      <c r="PG43" s="7"/>
      <c r="PH43" s="7"/>
      <c r="PI43" s="7"/>
      <c r="PJ43" s="7"/>
      <c r="PK43" s="7"/>
      <c r="PL43" s="7"/>
      <c r="PM43" s="7"/>
      <c r="PN43" s="7"/>
      <c r="PO43" s="7"/>
      <c r="PP43" s="7"/>
      <c r="PQ43" s="7"/>
      <c r="PR43" s="7"/>
      <c r="PS43" s="7"/>
      <c r="PT43" s="7"/>
      <c r="PU43" s="7"/>
      <c r="PV43" s="7"/>
      <c r="PW43" s="7"/>
      <c r="PX43" s="7"/>
      <c r="PY43" s="7"/>
      <c r="PZ43" s="7"/>
      <c r="QA43" s="7"/>
      <c r="QB43" s="7"/>
      <c r="QC43" s="7"/>
      <c r="QD43" s="7"/>
      <c r="QE43" s="7"/>
      <c r="QF43" s="7"/>
      <c r="QG43" s="7"/>
      <c r="QH43" s="7"/>
      <c r="QI43" s="7"/>
      <c r="QJ43" s="7"/>
      <c r="QK43" s="7"/>
      <c r="QL43" s="7"/>
      <c r="QM43" s="7"/>
      <c r="QN43" s="7"/>
      <c r="QO43" s="7"/>
      <c r="QP43" s="7"/>
      <c r="QQ43" s="7"/>
      <c r="QR43" s="7"/>
      <c r="QS43" s="7"/>
      <c r="QT43" s="7"/>
      <c r="QU43" s="7"/>
      <c r="QV43" s="7"/>
      <c r="QW43" s="7"/>
      <c r="QX43" s="7"/>
      <c r="QY43" s="7"/>
      <c r="QZ43" s="7"/>
      <c r="RA43" s="7"/>
      <c r="RB43" s="7"/>
      <c r="RC43" s="7"/>
      <c r="RD43" s="7"/>
      <c r="RE43" s="7"/>
      <c r="RF43" s="7"/>
      <c r="RG43" s="7"/>
      <c r="RH43" s="7"/>
      <c r="RI43" s="7"/>
      <c r="RJ43" s="7"/>
      <c r="RK43" s="7"/>
      <c r="RL43" s="7"/>
      <c r="RM43" s="7"/>
      <c r="RN43" s="7"/>
      <c r="RO43" s="7"/>
      <c r="RP43" s="7"/>
      <c r="RQ43" s="7"/>
      <c r="RR43" s="7"/>
      <c r="RS43" s="7"/>
      <c r="RT43" s="7"/>
      <c r="RU43" s="7"/>
      <c r="RV43" s="7"/>
      <c r="RW43" s="7"/>
      <c r="RX43" s="7"/>
      <c r="RY43" s="7"/>
      <c r="RZ43" s="7"/>
      <c r="SA43" s="7"/>
      <c r="SB43" s="7"/>
      <c r="SC43" s="7"/>
      <c r="SD43" s="7"/>
      <c r="SE43" s="7"/>
      <c r="SF43" s="7"/>
      <c r="SG43" s="7"/>
      <c r="SH43" s="7"/>
      <c r="SI43" s="7"/>
      <c r="SJ43" s="7"/>
      <c r="SK43" s="7"/>
      <c r="SL43" s="7"/>
      <c r="SM43" s="7"/>
      <c r="SN43" s="7"/>
      <c r="SO43" s="7"/>
      <c r="SP43" s="7"/>
      <c r="SQ43" s="7"/>
      <c r="SR43" s="7"/>
      <c r="SS43" s="7"/>
      <c r="ST43" s="7"/>
      <c r="SU43" s="7"/>
      <c r="SV43" s="7"/>
      <c r="SW43" s="7"/>
      <c r="SX43" s="7"/>
      <c r="SY43" s="7"/>
      <c r="SZ43" s="7"/>
      <c r="TA43" s="7"/>
      <c r="TB43" s="7"/>
      <c r="TC43" s="7"/>
      <c r="TD43" s="7"/>
      <c r="TE43" s="7"/>
      <c r="TF43" s="7"/>
      <c r="TG43" s="7"/>
      <c r="TH43" s="7"/>
      <c r="TI43" s="7"/>
      <c r="TJ43" s="7"/>
      <c r="TK43" s="7"/>
      <c r="TL43" s="7"/>
      <c r="TM43" s="7"/>
      <c r="TN43" s="7"/>
      <c r="TO43" s="7"/>
      <c r="TP43" s="7"/>
      <c r="TQ43" s="7"/>
      <c r="TR43" s="7"/>
      <c r="TS43" s="7"/>
      <c r="TT43" s="7"/>
      <c r="TU43" s="7"/>
      <c r="TV43" s="7"/>
      <c r="TW43" s="7"/>
      <c r="TX43" s="7"/>
      <c r="TY43" s="7"/>
      <c r="TZ43" s="7"/>
      <c r="UA43" s="7"/>
      <c r="UB43" s="7"/>
      <c r="UC43" s="7"/>
      <c r="UD43" s="7"/>
      <c r="UE43" s="7"/>
      <c r="UF43" s="7"/>
      <c r="UG43" s="7"/>
      <c r="UH43" s="7"/>
      <c r="UI43" s="7"/>
      <c r="UJ43" s="7"/>
      <c r="UK43" s="7"/>
      <c r="UL43" s="7"/>
      <c r="UM43" s="7"/>
      <c r="UN43" s="7"/>
      <c r="UO43" s="7"/>
      <c r="UP43" s="7"/>
      <c r="UQ43" s="7"/>
      <c r="UR43" s="7"/>
      <c r="US43" s="7"/>
      <c r="UT43" s="7"/>
      <c r="UU43" s="7"/>
      <c r="UV43" s="7"/>
      <c r="UW43" s="7"/>
      <c r="UX43" s="7"/>
      <c r="UY43" s="7"/>
      <c r="UZ43" s="7"/>
      <c r="VA43" s="7"/>
      <c r="VB43" s="7"/>
      <c r="VC43" s="7"/>
      <c r="VD43" s="7"/>
      <c r="VE43" s="7"/>
      <c r="VF43" s="7"/>
      <c r="VG43" s="7"/>
      <c r="VH43" s="7"/>
      <c r="VI43" s="7"/>
      <c r="VJ43" s="7"/>
      <c r="VK43" s="7"/>
      <c r="VL43" s="7"/>
      <c r="VM43" s="7"/>
      <c r="VN43" s="7"/>
      <c r="VO43" s="7"/>
      <c r="VP43" s="7"/>
      <c r="VQ43" s="7"/>
      <c r="VR43" s="7"/>
      <c r="VS43" s="7"/>
      <c r="VT43" s="7"/>
      <c r="VU43" s="7"/>
      <c r="VV43" s="7"/>
      <c r="VW43" s="7"/>
      <c r="VX43" s="7"/>
      <c r="VY43" s="7"/>
      <c r="VZ43" s="7"/>
      <c r="WA43" s="7"/>
      <c r="WB43" s="7"/>
      <c r="WC43" s="7"/>
      <c r="WD43" s="7"/>
      <c r="WE43" s="7"/>
      <c r="WF43" s="7"/>
      <c r="WG43" s="7"/>
      <c r="WH43" s="7"/>
      <c r="WI43" s="7"/>
      <c r="WJ43" s="7"/>
      <c r="WK43" s="7"/>
      <c r="WL43" s="7"/>
      <c r="WM43" s="7"/>
      <c r="WN43" s="7"/>
      <c r="WO43" s="7"/>
      <c r="WP43" s="7"/>
      <c r="WQ43" s="7"/>
      <c r="WR43" s="7"/>
      <c r="WS43" s="7"/>
      <c r="WT43" s="7"/>
      <c r="WU43" s="7"/>
      <c r="WV43" s="7"/>
      <c r="WW43" s="7"/>
      <c r="WX43" s="7"/>
      <c r="WY43" s="7"/>
      <c r="WZ43" s="7"/>
      <c r="XA43" s="7"/>
      <c r="XB43" s="7"/>
      <c r="XC43" s="7"/>
      <c r="XD43" s="7"/>
      <c r="XE43" s="7"/>
      <c r="XF43" s="7"/>
      <c r="XG43" s="7"/>
      <c r="XH43" s="7"/>
      <c r="XI43" s="7"/>
      <c r="XJ43" s="7"/>
      <c r="XK43" s="7"/>
      <c r="XL43" s="7"/>
      <c r="XM43" s="7"/>
      <c r="XN43" s="7"/>
      <c r="XO43" s="7"/>
      <c r="XP43" s="7"/>
      <c r="XQ43" s="7"/>
      <c r="XR43" s="7"/>
      <c r="XS43" s="7"/>
      <c r="XT43" s="7"/>
      <c r="XU43" s="7"/>
      <c r="XV43" s="7"/>
      <c r="XW43" s="7"/>
      <c r="XX43" s="7"/>
      <c r="XY43" s="7"/>
      <c r="XZ43" s="7"/>
      <c r="YA43" s="7"/>
      <c r="YB43" s="7"/>
      <c r="YC43" s="7"/>
      <c r="YD43" s="7"/>
      <c r="YE43" s="7"/>
      <c r="YF43" s="7"/>
      <c r="YG43" s="7"/>
      <c r="YH43" s="7"/>
      <c r="YI43" s="7"/>
      <c r="YJ43" s="7"/>
      <c r="YK43" s="7"/>
      <c r="YL43" s="7"/>
      <c r="YM43" s="7"/>
      <c r="YN43" s="7"/>
      <c r="YO43" s="7"/>
      <c r="YP43" s="7"/>
      <c r="YQ43" s="7"/>
      <c r="YR43" s="7"/>
      <c r="YS43" s="7"/>
      <c r="YT43" s="7"/>
      <c r="YU43" s="7"/>
      <c r="YV43" s="7"/>
      <c r="YW43" s="7"/>
      <c r="YX43" s="7"/>
      <c r="YY43" s="7"/>
      <c r="YZ43" s="7"/>
      <c r="ZA43" s="7"/>
      <c r="ZB43" s="7"/>
      <c r="ZC43" s="7"/>
      <c r="ZD43" s="7"/>
      <c r="ZE43" s="7"/>
      <c r="ZF43" s="7"/>
      <c r="ZG43" s="7"/>
      <c r="ZH43" s="7"/>
      <c r="ZI43" s="7"/>
      <c r="ZJ43" s="7"/>
      <c r="ZK43" s="7"/>
      <c r="ZL43" s="7"/>
      <c r="ZM43" s="7"/>
      <c r="ZN43" s="7"/>
      <c r="ZO43" s="7"/>
      <c r="ZP43" s="7"/>
      <c r="ZQ43" s="7"/>
      <c r="ZR43" s="7"/>
      <c r="ZS43" s="7"/>
      <c r="ZT43" s="7"/>
      <c r="ZU43" s="7"/>
      <c r="ZV43" s="7"/>
      <c r="ZW43" s="7"/>
      <c r="ZX43" s="7"/>
      <c r="ZY43" s="7"/>
      <c r="ZZ43" s="7"/>
      <c r="AAA43" s="7"/>
      <c r="AAB43" s="7"/>
      <c r="AAC43" s="7"/>
      <c r="AAD43" s="7"/>
      <c r="AAE43" s="7"/>
      <c r="AAF43" s="7"/>
      <c r="AAG43" s="7"/>
      <c r="AAH43" s="7"/>
      <c r="AAI43" s="7"/>
      <c r="AAJ43" s="7"/>
      <c r="AAK43" s="7"/>
      <c r="AAL43" s="7"/>
      <c r="AAM43" s="7"/>
      <c r="AAN43" s="7"/>
      <c r="AAO43" s="7"/>
      <c r="AAP43" s="7"/>
      <c r="AAQ43" s="7"/>
      <c r="AAR43" s="7"/>
      <c r="AAS43" s="7"/>
      <c r="AAT43" s="7"/>
      <c r="AAU43" s="7"/>
      <c r="AAV43" s="7"/>
      <c r="AAW43" s="7"/>
      <c r="AAX43" s="7"/>
      <c r="AAY43" s="7"/>
      <c r="AAZ43" s="7"/>
      <c r="ABA43" s="7"/>
      <c r="ABB43" s="7"/>
      <c r="ABC43" s="7"/>
      <c r="ABD43" s="7"/>
      <c r="ABE43" s="7"/>
      <c r="ABF43" s="7"/>
      <c r="ABG43" s="7"/>
      <c r="ABH43" s="7"/>
      <c r="ABI43" s="7"/>
      <c r="ABJ43" s="7"/>
      <c r="ABK43" s="7"/>
      <c r="ABL43" s="7"/>
      <c r="ABM43" s="7"/>
      <c r="ABN43" s="7"/>
      <c r="ABO43" s="7"/>
      <c r="ABP43" s="7"/>
      <c r="ABQ43" s="7"/>
      <c r="ABR43" s="7"/>
      <c r="ABS43" s="7"/>
      <c r="ABT43" s="7"/>
      <c r="ABU43" s="7"/>
      <c r="ABV43" s="7"/>
      <c r="ABW43" s="7"/>
      <c r="ABX43" s="7"/>
      <c r="ABY43" s="7"/>
      <c r="ABZ43" s="7"/>
      <c r="ACA43" s="7"/>
      <c r="ACB43" s="7"/>
      <c r="ACC43" s="7"/>
      <c r="ACD43" s="7"/>
      <c r="ACE43" s="7"/>
      <c r="ACF43" s="7"/>
      <c r="ACG43" s="7"/>
      <c r="ACH43" s="7"/>
      <c r="ACI43" s="7"/>
      <c r="ACJ43" s="7"/>
      <c r="ACK43" s="7"/>
      <c r="ACL43" s="7"/>
      <c r="ACM43" s="7"/>
      <c r="ACN43" s="7"/>
      <c r="ACO43" s="7"/>
      <c r="ACP43" s="7"/>
      <c r="ACQ43" s="7"/>
      <c r="ACR43" s="7"/>
      <c r="ACS43" s="7"/>
      <c r="ACT43" s="7"/>
      <c r="ACU43" s="7"/>
      <c r="ACV43" s="7"/>
      <c r="ACW43" s="7"/>
      <c r="ACX43" s="7"/>
      <c r="ACY43" s="7"/>
      <c r="ACZ43" s="7"/>
      <c r="ADA43" s="7"/>
      <c r="ADB43" s="7"/>
      <c r="ADC43" s="7"/>
      <c r="ADD43" s="7"/>
      <c r="ADE43" s="7"/>
      <c r="ADF43" s="7"/>
      <c r="ADG43" s="7"/>
      <c r="ADH43" s="7"/>
      <c r="ADI43" s="7"/>
      <c r="ADJ43" s="7"/>
      <c r="ADK43" s="7"/>
      <c r="ADL43" s="7"/>
      <c r="ADM43" s="7"/>
      <c r="ADN43" s="7"/>
      <c r="ADO43" s="7"/>
      <c r="ADP43" s="7"/>
      <c r="ADQ43" s="7"/>
      <c r="ADR43" s="7"/>
      <c r="ADS43" s="7"/>
      <c r="ADT43" s="7"/>
      <c r="ADU43" s="7"/>
      <c r="ADV43" s="7"/>
      <c r="ADW43" s="7"/>
      <c r="ADX43" s="7"/>
      <c r="ADY43" s="7"/>
      <c r="ADZ43" s="7"/>
      <c r="AEA43" s="7"/>
      <c r="AEB43" s="7"/>
      <c r="AEC43" s="7"/>
      <c r="AED43" s="7"/>
      <c r="AEE43" s="7"/>
      <c r="AEF43" s="7"/>
      <c r="AEG43" s="7"/>
      <c r="AEH43" s="7"/>
      <c r="AEI43" s="7"/>
      <c r="AEJ43" s="7"/>
      <c r="AEK43" s="7"/>
      <c r="AEL43" s="7"/>
      <c r="AEM43" s="7"/>
      <c r="AEN43" s="7"/>
      <c r="AEO43" s="7"/>
      <c r="AEP43" s="7"/>
      <c r="AEQ43" s="7"/>
      <c r="AER43" s="7"/>
      <c r="AES43" s="7"/>
      <c r="AET43" s="7"/>
      <c r="AEU43" s="7"/>
      <c r="AEV43" s="7"/>
      <c r="AEW43" s="7"/>
      <c r="AEX43" s="7"/>
      <c r="AEY43" s="7"/>
      <c r="AEZ43" s="7"/>
      <c r="AFA43" s="7"/>
      <c r="AFB43" s="7"/>
      <c r="AFC43" s="7"/>
      <c r="AFD43" s="7"/>
      <c r="AFE43" s="7"/>
      <c r="AFF43" s="7"/>
      <c r="AFG43" s="7"/>
      <c r="AFH43" s="7"/>
      <c r="AFI43" s="7"/>
      <c r="AFJ43" s="7"/>
      <c r="AFK43" s="7"/>
      <c r="AFL43" s="7"/>
      <c r="AFM43" s="7"/>
      <c r="AFN43" s="7"/>
      <c r="AFO43" s="7"/>
      <c r="AFP43" s="7"/>
      <c r="AFQ43" s="7"/>
      <c r="AFR43" s="7"/>
      <c r="AFS43" s="7"/>
      <c r="AFT43" s="7"/>
      <c r="AFU43" s="7"/>
      <c r="AFV43" s="7"/>
      <c r="AFW43" s="7"/>
      <c r="AFX43" s="7"/>
      <c r="AFY43" s="7"/>
      <c r="AFZ43" s="7"/>
      <c r="AGA43" s="7"/>
      <c r="AGB43" s="7"/>
      <c r="AGC43" s="7"/>
      <c r="AGD43" s="7"/>
      <c r="AGE43" s="7"/>
      <c r="AGF43" s="7"/>
      <c r="AGG43" s="7"/>
      <c r="AGH43" s="7"/>
      <c r="AGI43" s="7"/>
      <c r="AGJ43" s="7"/>
      <c r="AGK43" s="7"/>
      <c r="AGL43" s="7"/>
      <c r="AGM43" s="7"/>
      <c r="AGN43" s="7"/>
      <c r="AGO43" s="7"/>
      <c r="AGP43" s="7"/>
      <c r="AGQ43" s="7"/>
      <c r="AGR43" s="7"/>
      <c r="AGS43" s="7"/>
      <c r="AGT43" s="7"/>
      <c r="AGU43" s="7"/>
      <c r="AGV43" s="7"/>
      <c r="AGW43" s="7"/>
      <c r="AGX43" s="7"/>
      <c r="AGY43" s="7"/>
      <c r="AGZ43" s="7"/>
      <c r="AHA43" s="7"/>
      <c r="AHB43" s="7"/>
      <c r="AHC43" s="7"/>
      <c r="AHD43" s="7"/>
      <c r="AHE43" s="7"/>
      <c r="AHF43" s="7"/>
      <c r="AHG43" s="7"/>
      <c r="AHH43" s="7"/>
      <c r="AHI43" s="7"/>
      <c r="AHJ43" s="7"/>
      <c r="AHK43" s="7"/>
      <c r="AHL43" s="7"/>
      <c r="AHM43" s="7"/>
      <c r="AHN43" s="7"/>
      <c r="AHO43" s="7"/>
      <c r="AHP43" s="7"/>
      <c r="AHQ43" s="7"/>
      <c r="AHR43" s="7"/>
      <c r="AHS43" s="7"/>
      <c r="AHT43" s="7"/>
      <c r="AHU43" s="7"/>
      <c r="AHV43" s="7"/>
      <c r="AHW43" s="7"/>
      <c r="AHX43" s="7"/>
      <c r="AHY43" s="7"/>
      <c r="AHZ43" s="7"/>
      <c r="AIA43" s="7"/>
      <c r="AIB43" s="7"/>
      <c r="AIC43" s="7"/>
      <c r="AID43" s="7"/>
      <c r="AIE43" s="7"/>
      <c r="AIF43" s="7"/>
      <c r="AIG43" s="7"/>
      <c r="AIH43" s="7"/>
      <c r="AII43" s="7"/>
      <c r="AIJ43" s="7"/>
      <c r="AIK43" s="7"/>
      <c r="AIL43" s="7"/>
      <c r="AIM43" s="7"/>
      <c r="AIN43" s="7"/>
      <c r="AIO43" s="7"/>
      <c r="AIP43" s="7"/>
      <c r="AIQ43" s="7"/>
      <c r="AIR43" s="7"/>
      <c r="AIS43" s="7"/>
      <c r="AIT43" s="7"/>
      <c r="AIU43" s="7"/>
      <c r="AIV43" s="7"/>
      <c r="AIW43" s="7"/>
      <c r="AIX43" s="7"/>
      <c r="AIY43" s="7"/>
      <c r="AIZ43" s="7"/>
      <c r="AJA43" s="7"/>
      <c r="AJB43" s="7"/>
      <c r="AJC43" s="7"/>
      <c r="AJD43" s="7"/>
      <c r="AJE43" s="7"/>
      <c r="AJF43" s="7"/>
      <c r="AJG43" s="7"/>
      <c r="AJH43" s="7"/>
      <c r="AJI43" s="7"/>
      <c r="AJJ43" s="7"/>
      <c r="AJK43" s="7"/>
      <c r="AJL43" s="7"/>
      <c r="AJM43" s="7"/>
      <c r="AJN43" s="7"/>
      <c r="AJO43" s="7"/>
      <c r="AJP43" s="7"/>
      <c r="AJQ43" s="7"/>
      <c r="AJR43" s="7"/>
      <c r="AJS43" s="7"/>
      <c r="AJT43" s="7"/>
      <c r="AJU43" s="7"/>
      <c r="AJV43" s="7"/>
      <c r="AJW43" s="7"/>
      <c r="AJX43" s="7"/>
      <c r="AJY43" s="7"/>
      <c r="AJZ43" s="7"/>
      <c r="AKA43" s="7"/>
      <c r="AKB43" s="7"/>
      <c r="AKC43" s="7"/>
      <c r="AKD43" s="7"/>
      <c r="AKE43" s="7"/>
      <c r="AKF43" s="7"/>
      <c r="AKG43" s="7"/>
      <c r="AKH43" s="7"/>
      <c r="AKI43" s="7"/>
      <c r="AKJ43" s="7"/>
      <c r="AKK43" s="7"/>
      <c r="AKL43" s="7"/>
      <c r="AKM43" s="7"/>
      <c r="AKN43" s="7"/>
      <c r="AKO43" s="7"/>
      <c r="AKP43" s="7"/>
      <c r="AKQ43" s="7"/>
      <c r="AKR43" s="7"/>
      <c r="AKS43" s="7"/>
      <c r="AKT43" s="7"/>
      <c r="AKU43" s="7"/>
      <c r="AKV43" s="7"/>
      <c r="AKW43" s="7"/>
      <c r="AKX43" s="7"/>
      <c r="AKY43" s="7"/>
      <c r="AKZ43" s="7"/>
      <c r="ALA43" s="7"/>
      <c r="ALB43" s="7"/>
      <c r="ALC43" s="7"/>
      <c r="ALD43" s="7"/>
      <c r="ALE43" s="7"/>
      <c r="ALF43" s="7"/>
      <c r="ALG43" s="7"/>
      <c r="ALH43" s="7"/>
      <c r="ALI43" s="7"/>
      <c r="ALJ43" s="7"/>
      <c r="ALK43" s="7"/>
      <c r="ALL43" s="7"/>
      <c r="ALM43" s="7"/>
      <c r="ALN43" s="7"/>
      <c r="ALO43" s="7"/>
      <c r="ALP43" s="7"/>
      <c r="ALQ43" s="7"/>
      <c r="ALR43" s="7"/>
      <c r="ALS43" s="7"/>
      <c r="ALT43" s="7"/>
      <c r="ALU43" s="7"/>
      <c r="ALV43" s="7"/>
      <c r="ALW43" s="7"/>
      <c r="ALX43" s="7"/>
      <c r="ALY43" s="7"/>
      <c r="ALZ43" s="7"/>
      <c r="AMA43" s="7"/>
      <c r="AMB43" s="7"/>
      <c r="AMC43" s="7"/>
      <c r="AMD43" s="7"/>
      <c r="AME43" s="7"/>
      <c r="AMF43" s="7"/>
      <c r="AMG43" s="7"/>
      <c r="AMH43" s="7"/>
      <c r="AMI43" s="7"/>
      <c r="AMJ43" s="7"/>
    </row>
    <row r="44" spans="1:1024" s="6" customFormat="1" ht="12.75">
      <c r="A44" s="39">
        <v>1</v>
      </c>
      <c r="B44" s="27">
        <v>999.6</v>
      </c>
      <c r="C44" s="39" t="s">
        <v>20</v>
      </c>
      <c r="D44" s="39" t="s">
        <v>126</v>
      </c>
      <c r="E44" s="34">
        <v>44365</v>
      </c>
    </row>
  </sheetData>
  <mergeCells count="4">
    <mergeCell ref="A2:D2"/>
    <mergeCell ref="A3:D3"/>
    <mergeCell ref="A4:D4"/>
    <mergeCell ref="A6:B6"/>
  </mergeCells>
  <pageMargins left="0.70830000000000004" right="0.70830000000000004" top="1.1417000000000002" bottom="1.1417000000000002" header="0.74800000000000011" footer="0.74800000000000011"/>
  <pageSetup paperSize="9" scale="65" fitToWidth="0" fitToHeight="0" orientation="landscape" horizontalDpi="300" verticalDpi="300" r:id="rId1"/>
  <headerFooter alignWithMargins="0"/>
  <colBreaks count="1" manualBreakCount="1">
    <brk id="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14.06.2021 </vt:lpstr>
      <vt:lpstr>15.06.2021 </vt:lpstr>
      <vt:lpstr>16.06.2021</vt:lpstr>
      <vt:lpstr>17.06.2021</vt:lpstr>
      <vt:lpstr>18.06.2021</vt:lpstr>
      <vt:lpstr>'17.06.2021'!Print_Area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Dogaru</dc:creator>
  <cp:lastModifiedBy>IT</cp:lastModifiedBy>
  <cp:revision>8</cp:revision>
  <cp:lastPrinted>2021-06-25T05:57:18Z</cp:lastPrinted>
  <dcterms:created xsi:type="dcterms:W3CDTF">2020-03-03T07:59:12Z</dcterms:created>
  <dcterms:modified xsi:type="dcterms:W3CDTF">2021-06-25T05:58:47Z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