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1760" activeTab="0"/>
  </bookViews>
  <sheets>
    <sheet name="07.06.2021" sheetId="1" r:id="rId1"/>
    <sheet name="08.06.2021" sheetId="2" r:id="rId2"/>
    <sheet name="09.06.2021" sheetId="3" r:id="rId3"/>
    <sheet name="10.06.2021" sheetId="4" r:id="rId4"/>
    <sheet name="11.06.2021" sheetId="5" r:id="rId5"/>
  </sheets>
  <definedNames/>
  <calcPr fullCalcOnLoad="1"/>
</workbook>
</file>

<file path=xl/sharedStrings.xml><?xml version="1.0" encoding="utf-8"?>
<sst xmlns="http://schemas.openxmlformats.org/spreadsheetml/2006/main" count="297" uniqueCount="136">
  <si>
    <t>SITUAȚIA</t>
  </si>
  <si>
    <t>SUMA PLĂTITĂ</t>
  </si>
  <si>
    <t>BENEFICIAR</t>
  </si>
  <si>
    <t>OBIECTIV</t>
  </si>
  <si>
    <t>DATA PLATII</t>
  </si>
  <si>
    <t>Nr. crt</t>
  </si>
  <si>
    <t>1</t>
  </si>
  <si>
    <t>2</t>
  </si>
  <si>
    <t>3</t>
  </si>
  <si>
    <t>4</t>
  </si>
  <si>
    <t>Nr. crt.</t>
  </si>
  <si>
    <t>CHELTUIELI PERSONAL</t>
  </si>
  <si>
    <t>TRANSFERURI</t>
  </si>
  <si>
    <t>Municipiul Piatra Neamț</t>
  </si>
  <si>
    <t>Direcția Economică</t>
  </si>
  <si>
    <t xml:space="preserve">Investiții </t>
  </si>
  <si>
    <t>BUNURI ȘI SERVICII</t>
  </si>
  <si>
    <t>DATA PLĂȚII</t>
  </si>
  <si>
    <t>CCAT Solution Grup SRL</t>
  </si>
  <si>
    <t>plăților efectuate în perioada 08.06.2021</t>
  </si>
  <si>
    <t>plăților efectuate în perioada 09.06.2021</t>
  </si>
  <si>
    <t>SC Delgaz Grid SA</t>
  </si>
  <si>
    <t>SC Luxten Lighting Company SA</t>
  </si>
  <si>
    <t>Factura număr 527149/26.05.2021-tarif emitere aviz proiect cod SMIS 128040</t>
  </si>
  <si>
    <t>Factura număr 249/21.05.2021- servicii de consultanță în management de proiect  cod SMIS 127871</t>
  </si>
  <si>
    <t>Asirom Asigurare Românească</t>
  </si>
  <si>
    <t>Total Invest Plus SRL</t>
  </si>
  <si>
    <t>Inspectoratul de Stat în Construcții</t>
  </si>
  <si>
    <t>Factura număr 913/02.06.2021-poliță asigurare sediu</t>
  </si>
  <si>
    <t>Delgaz Grid SA</t>
  </si>
  <si>
    <t>Factura număr 5900893119/24.05.2021-tarif emitere aviz de amplasament reațea edilitară Strada Ion Sergentu</t>
  </si>
  <si>
    <t>Referat număr 17440/04.06.2021-cote aferente investiției Modernizare Strada Schitului</t>
  </si>
  <si>
    <t>Referat număr 17441/04.06.2021-cote aferente investiției Modernizare Strada Izvor</t>
  </si>
  <si>
    <t>Factura număr 136,137/24.05.2021-execuție lucrări construcții conform contract număr 25218/09.09.2020</t>
  </si>
  <si>
    <t>Factura număr 5900895458/02.06.2021-tarif aviz racord Poliția Locală</t>
  </si>
  <si>
    <t>Birou Notarial Laura Andronache</t>
  </si>
  <si>
    <t>Factura proforma-onorariu declarații,cu încheiere de autentificare nr.759 și 760 din 27.05.2021</t>
  </si>
  <si>
    <t>Cec număr 32/08.06.2021-contravaloare diurnă și cazare</t>
  </si>
  <si>
    <r>
      <t>Factura număr 251/26.05.2021</t>
    </r>
    <r>
      <rPr>
        <sz val="10"/>
        <color indexed="10"/>
        <rFont val="Calibri"/>
        <family val="2"/>
      </rPr>
      <t>-</t>
    </r>
    <r>
      <rPr>
        <sz val="10"/>
        <rFont val="Calibri"/>
        <family val="2"/>
      </rPr>
      <t xml:space="preserve"> servicii de consultanță în management de proiect  cod SMIS 127870</t>
    </r>
  </si>
  <si>
    <t>Factura număr 252/26.05.2021- servicii de consultanță în management de proiect  cod SMIS 124829</t>
  </si>
  <si>
    <t>Facturi număr 5900893372/25.05.2021-tarif emitere aviz proiect cod SMIS 128040</t>
  </si>
  <si>
    <r>
      <t>Factura număr</t>
    </r>
    <r>
      <rPr>
        <sz val="11"/>
        <rFont val="Calibri"/>
        <family val="2"/>
      </rPr>
      <t xml:space="preserve"> 5900892871-973/24.05.2021</t>
    </r>
    <r>
      <rPr>
        <sz val="11"/>
        <color indexed="8"/>
        <rFont val="Calibri"/>
        <family val="2"/>
      </rPr>
      <t>-tarife emitere avize proiect cod SMIS 124829</t>
    </r>
  </si>
  <si>
    <t>plăților efectuate în perioada 07.06.2021</t>
  </si>
  <si>
    <t>plăților efectuate în perioada 10.06.2021</t>
  </si>
  <si>
    <t>Publiserv  SA</t>
  </si>
  <si>
    <t>SC Beta Image SRL</t>
  </si>
  <si>
    <t>Monitorul Ofical RA</t>
  </si>
  <si>
    <t>SC Quill Pen Paper</t>
  </si>
  <si>
    <t>SC Parking SA</t>
  </si>
  <si>
    <t>SC Topoprest SRL</t>
  </si>
  <si>
    <t>Advanced Software Company SRL</t>
  </si>
  <si>
    <t>Pemora SRL</t>
  </si>
  <si>
    <t>Farmacia Ardealul</t>
  </si>
  <si>
    <t>SC Invest Plus SRL</t>
  </si>
  <si>
    <t>SC Terex Resort SRL</t>
  </si>
  <si>
    <t>Factura număr 10/08.05.2021-mentenanță hardware sistem informatic integrat rezultat în urma proiectelor</t>
  </si>
  <si>
    <t>Factura număr  464/28.05.2021- servicii streaming audio-video</t>
  </si>
  <si>
    <t>SC Geho Aqua Industries SRL Alba Iulia</t>
  </si>
  <si>
    <t>Factura număr 7867/25.05.2021-substanțe tratare apă bazine Ștrand municipal</t>
  </si>
  <si>
    <t>Factura număr 1752/02.06.2021-medicamente necesare în Ștrandul municipal</t>
  </si>
  <si>
    <t>SC Mediaservice SRL</t>
  </si>
  <si>
    <t>SC Meta Ring SRL</t>
  </si>
  <si>
    <t>Factura număr 15141/04.06.2021-publicare anunțuri</t>
  </si>
  <si>
    <t>Factura număr 26354 /02.06.2021-concesiune teren</t>
  </si>
  <si>
    <t>Factura număr 878/03.06.2021 -servicii publicitate</t>
  </si>
  <si>
    <t>Factura număr 719/21.05.2021-sticlă Platou Curtea Domnească</t>
  </si>
  <si>
    <t>Factura număr 179251/03.06.2021-abonament idrept</t>
  </si>
  <si>
    <t>Factura număr 578/24.05.2021-modernizare Strada Aleea Brazilor contract număr 24429/02.09.2020</t>
  </si>
  <si>
    <t>SC Wolters Kluwer SRL</t>
  </si>
  <si>
    <t>SC Dedeman SRL</t>
  </si>
  <si>
    <t>Factura număr 4600585091/03.06.2021-materiale pasaj Curtea Domnească</t>
  </si>
  <si>
    <t>Salariații instituției - Primărie-conducere</t>
  </si>
  <si>
    <t>Salarii luna mai 2021 capitolul 51.01.03 Autorități Executive</t>
  </si>
  <si>
    <t>Salariații instituției - Compartiment Audit Public Intern</t>
  </si>
  <si>
    <t>Salariații instituției - Cabinet Primar</t>
  </si>
  <si>
    <t>Salariații instituției - Compartiment Autoritate Tutelară</t>
  </si>
  <si>
    <t>Salariații instituției - Direcția Economică</t>
  </si>
  <si>
    <t>Salariații instituției - Direcția Urbanism și Cadastru</t>
  </si>
  <si>
    <t>Salariații instituției - Direcția Administrativă</t>
  </si>
  <si>
    <t>Salariații instituției - Direcția Dezvoltare și Implementare Programe</t>
  </si>
  <si>
    <t>Salariații instituției - Serviciul Administrație Publică și Juridic</t>
  </si>
  <si>
    <t>Salariații instituției - Serviciul Investiții și Gospodărire Comunală</t>
  </si>
  <si>
    <t>Salariații instituției - Serviciul Comunicare</t>
  </si>
  <si>
    <t>Salariații instituției - Serviciul Resurse Umane și Guvernanță Corporativă</t>
  </si>
  <si>
    <t>Salariații instituției - Compartiment de Sănătate și Securitate în Muncă</t>
  </si>
  <si>
    <t>Salariații instituției - Direcția Patrimoniu</t>
  </si>
  <si>
    <t>Salariații instituției - Compartiment Achiziții Publice și Contractarea Serviciilor Sociale</t>
  </si>
  <si>
    <t>Salariații instituției - Birou Managementul Situațiilor de Urgență</t>
  </si>
  <si>
    <t>Consilieri locali</t>
  </si>
  <si>
    <t>Indemnizații ședințe luna mai 2021 capitolul 51.01.03 Autorități Executive</t>
  </si>
  <si>
    <t xml:space="preserve">Administratori speciali </t>
  </si>
  <si>
    <t>Salariu luna mai 2021 capitolul 51.01.03 Autorități Executive</t>
  </si>
  <si>
    <t>Bugetul de Sat</t>
  </si>
  <si>
    <t>Contribuții obligatorii  aferente capitolului 51.01.03 Autorități executive</t>
  </si>
  <si>
    <t>Salariații instituției - Serviciul  Public Comunitar și Evidența Persoanei</t>
  </si>
  <si>
    <t>Salarii luna mai 2021 cap.54.10 Servicii publice comunitare de evidență a persoanelor</t>
  </si>
  <si>
    <t>Contribuții obligatorii aferente capitolului 54.10 Servicii publice comunitare de evidență a persoanelor</t>
  </si>
  <si>
    <t>Bugetul de Stat</t>
  </si>
  <si>
    <t>Fond handicap luna mai 2021 capitolul 51.01.03 Autorități executive</t>
  </si>
  <si>
    <t>Fond handicap luna mai 2021 capitolului 54.10 Servicii publice comunitare de evidență a persoanelor</t>
  </si>
  <si>
    <t>Direcția de Asistență Socială Neamț</t>
  </si>
  <si>
    <t>Agenția de Protecție a Mediului</t>
  </si>
  <si>
    <t>Factura număr 506878375/02.06.2021, referat număr 17343/2021-avize proiect cod SMIS 126608</t>
  </si>
  <si>
    <t>Referat număr 17702/08.06.2021-aviz pentru amenajare locuri de joacă și agrement Ștrand municipal</t>
  </si>
  <si>
    <t>Grădinița Cristos Rege</t>
  </si>
  <si>
    <t>Grădinița Vicenzina Cusmano</t>
  </si>
  <si>
    <t>SC Troleibuzul SA</t>
  </si>
  <si>
    <t>Factura număr  5900897120/09.06.2021-aviz proiect cod SMIS 126608</t>
  </si>
  <si>
    <t>Telekom Communication România</t>
  </si>
  <si>
    <t xml:space="preserve">Telekom Communication România </t>
  </si>
  <si>
    <t xml:space="preserve">Factura număr 4894977/06.05.2021-lucrări deszăpezire </t>
  </si>
  <si>
    <t>Factura număr 76/06.05.2021-gratuități mijloace de transport luna aprilie 2021</t>
  </si>
  <si>
    <t>Factura număr 94740/09.06.2021-taxă aviz pentru autorizația de construire bloc ANL</t>
  </si>
  <si>
    <t>plăților efectuate în perioada 11.06.2021</t>
  </si>
  <si>
    <t>Factura număr  5900897034/08.06.2021-tarif  aviz proiect cod SMIS 126608</t>
  </si>
  <si>
    <t>Factura număr 527199/08.06.2021-tarif aviz proiect cod SMIS 126608</t>
  </si>
  <si>
    <t>Subvenții</t>
  </si>
  <si>
    <t>Factura număr 506878088/09.06.2021-execuție racord utilități  Pompiliu Clement</t>
  </si>
  <si>
    <t>Cec număr 33/10.06.2021-contravaloare diurnă și cheltuieli transport</t>
  </si>
  <si>
    <t>Factura număr 209/28.05.2021 -servicii încărcare cartușe</t>
  </si>
  <si>
    <t>Contravaloare rată eșaloanare număr 7477/02.08.2017</t>
  </si>
  <si>
    <t>Factura număr 2737/13.05.2021-documentații cadastrale de prima înscriere pentru imobile aparținând municipiului Piatra Neamț</t>
  </si>
  <si>
    <t>Factura număr 2730/17.05.2021-documentații cadastrale de prima înscriere pentru imobile aparținând municipiului Piatra Neamț</t>
  </si>
  <si>
    <t>Factura număr 210307086836/06.2021-servicii telefonie</t>
  </si>
  <si>
    <t>Restituit sumă virată eronat</t>
  </si>
  <si>
    <t>Factura număr 209474/03.06.2021-publicații</t>
  </si>
  <si>
    <t>Facturi număr 4894922/05.04.2021-reparații curente străzi</t>
  </si>
  <si>
    <t>Facturi număr 4894923/05.04.2021-reparații curente străzi</t>
  </si>
  <si>
    <t>Facturi număr 4894925/05.04.2021-reparații curente străzi</t>
  </si>
  <si>
    <t>Facturi număr 4894968/05.05.2021-reparații curente străzi</t>
  </si>
  <si>
    <t>Facturi număr 4894976/05.05.2021-reparații curente străzi</t>
  </si>
  <si>
    <t>Facturi număr 4894987/13.05.2021-reparații curente străzi</t>
  </si>
  <si>
    <t>Facturi număr 4894988/13.05.2021-reparații curente străzi</t>
  </si>
  <si>
    <t>Transfer salarii și materiale Trimestrul II</t>
  </si>
  <si>
    <t>SC Rattan Noblesse SRL</t>
  </si>
  <si>
    <t>Factura număr 739/24.05.2021- documentații proiect și expertize tehnice pod peste pârâul Bistrița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</si>
</sst>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4" fontId="4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14" fontId="42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" fontId="4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4" fontId="4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/>
    </xf>
    <xf numFmtId="14" fontId="42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/>
    </xf>
    <xf numFmtId="4" fontId="42" fillId="33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left"/>
    </xf>
    <xf numFmtId="4" fontId="42" fillId="0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4" fontId="4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vertical="center"/>
    </xf>
    <xf numFmtId="4" fontId="42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41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39.00390625" style="3" customWidth="1"/>
    <col min="4" max="4" width="82.281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4" customFormat="1" ht="15">
      <c r="A1" s="32" t="s">
        <v>13</v>
      </c>
      <c r="B1" s="32"/>
      <c r="C1" s="32"/>
      <c r="D1" s="32"/>
      <c r="E1" s="50"/>
      <c r="F1" s="33"/>
    </row>
    <row r="2" spans="1:5" ht="15">
      <c r="A2" s="84" t="s">
        <v>14</v>
      </c>
      <c r="B2" s="84"/>
      <c r="C2" s="84"/>
      <c r="D2" s="84"/>
      <c r="E2" s="4"/>
    </row>
    <row r="3" spans="1:5" ht="15">
      <c r="A3" s="85" t="s">
        <v>0</v>
      </c>
      <c r="B3" s="85"/>
      <c r="C3" s="85"/>
      <c r="D3" s="85"/>
      <c r="E3" s="4"/>
    </row>
    <row r="4" spans="1:5" ht="12" customHeight="1">
      <c r="A4" s="85" t="s">
        <v>42</v>
      </c>
      <c r="B4" s="85"/>
      <c r="C4" s="85"/>
      <c r="D4" s="85"/>
      <c r="E4" s="4"/>
    </row>
    <row r="5" spans="1:5" ht="12" customHeight="1">
      <c r="A5" s="50"/>
      <c r="B5" s="50"/>
      <c r="C5" s="50"/>
      <c r="D5" s="50"/>
      <c r="E5" s="4"/>
    </row>
    <row r="6" spans="1:5" ht="12" customHeight="1">
      <c r="A6" s="86" t="s">
        <v>11</v>
      </c>
      <c r="B6" s="86"/>
      <c r="C6" s="5"/>
      <c r="D6" s="5"/>
      <c r="E6" s="6"/>
    </row>
    <row r="7" spans="1:5" ht="12" customHeight="1">
      <c r="A7" s="7" t="s">
        <v>10</v>
      </c>
      <c r="B7" s="7" t="s">
        <v>1</v>
      </c>
      <c r="C7" s="77" t="s">
        <v>2</v>
      </c>
      <c r="D7" s="77" t="s">
        <v>3</v>
      </c>
      <c r="E7" s="7" t="s">
        <v>17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16</v>
      </c>
      <c r="B11" s="18"/>
      <c r="C11" s="18"/>
      <c r="D11" s="18"/>
      <c r="E11" s="18"/>
    </row>
    <row r="12" spans="1:5" ht="12" customHeight="1">
      <c r="A12" s="79" t="s">
        <v>5</v>
      </c>
      <c r="B12" s="80" t="s">
        <v>1</v>
      </c>
      <c r="C12" s="77" t="s">
        <v>2</v>
      </c>
      <c r="D12" s="77" t="s">
        <v>3</v>
      </c>
      <c r="E12" s="77" t="s">
        <v>17</v>
      </c>
    </row>
    <row r="13" spans="1:5" ht="12.75" customHeight="1">
      <c r="A13" s="8" t="s">
        <v>6</v>
      </c>
      <c r="B13" s="23"/>
      <c r="C13" s="29"/>
      <c r="D13" s="25"/>
      <c r="E13" s="12"/>
    </row>
    <row r="14" spans="1:5" ht="12.75" customHeight="1">
      <c r="A14" s="8" t="s">
        <v>7</v>
      </c>
      <c r="B14" s="29"/>
      <c r="C14" s="29"/>
      <c r="D14" s="29"/>
      <c r="E14" s="12"/>
    </row>
    <row r="15" spans="1:5" ht="12.75">
      <c r="A15" s="29"/>
      <c r="B15" s="29"/>
      <c r="C15" s="29"/>
      <c r="D15" s="29"/>
      <c r="E15" s="29"/>
    </row>
    <row r="16" spans="1:256" s="2" customFormat="1" ht="15">
      <c r="A16" s="18" t="s">
        <v>12</v>
      </c>
      <c r="B16" s="18"/>
      <c r="C16" s="18"/>
      <c r="D16" s="18"/>
      <c r="E16" s="1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15">
      <c r="A17" s="21" t="s">
        <v>10</v>
      </c>
      <c r="B17" s="27" t="s">
        <v>1</v>
      </c>
      <c r="C17" s="28" t="s">
        <v>2</v>
      </c>
      <c r="D17" s="28" t="s">
        <v>3</v>
      </c>
      <c r="E17" s="21" t="s">
        <v>17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" customFormat="1" ht="12.75">
      <c r="A18" s="29">
        <v>1</v>
      </c>
      <c r="B18" s="30"/>
      <c r="C18" s="29"/>
      <c r="D18" s="43"/>
      <c r="E18" s="2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" customFormat="1" ht="15">
      <c r="A19" s="29">
        <v>2</v>
      </c>
      <c r="B19" s="30"/>
      <c r="C19" s="29"/>
      <c r="D19" s="31"/>
      <c r="E19" s="2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2" spans="1:256" s="2" customFormat="1" ht="15">
      <c r="A22" s="18" t="s">
        <v>15</v>
      </c>
      <c r="B22" s="18"/>
      <c r="C22" s="18"/>
      <c r="D22" s="18"/>
      <c r="E22" s="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" customFormat="1" ht="15">
      <c r="A23" s="21" t="s">
        <v>10</v>
      </c>
      <c r="B23" s="27" t="s">
        <v>1</v>
      </c>
      <c r="C23" s="28" t="s">
        <v>2</v>
      </c>
      <c r="D23" s="28" t="s">
        <v>3</v>
      </c>
      <c r="E23" s="21" t="s">
        <v>17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7:256" s="2" customFormat="1" ht="12.75"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A4" sqref="A4:D4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39.00390625" style="3" customWidth="1"/>
    <col min="4" max="4" width="88.281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4" customFormat="1" ht="15">
      <c r="A1" s="32" t="s">
        <v>13</v>
      </c>
      <c r="B1" s="32"/>
      <c r="C1" s="32"/>
      <c r="D1" s="32"/>
      <c r="E1" s="35"/>
      <c r="F1" s="33"/>
    </row>
    <row r="2" spans="1:5" ht="15">
      <c r="A2" s="84" t="s">
        <v>14</v>
      </c>
      <c r="B2" s="84"/>
      <c r="C2" s="84"/>
      <c r="D2" s="84"/>
      <c r="E2" s="4"/>
    </row>
    <row r="3" spans="1:5" ht="15">
      <c r="A3" s="85" t="s">
        <v>0</v>
      </c>
      <c r="B3" s="85"/>
      <c r="C3" s="85"/>
      <c r="D3" s="85"/>
      <c r="E3" s="4"/>
    </row>
    <row r="4" spans="1:5" ht="12" customHeight="1">
      <c r="A4" s="85" t="s">
        <v>19</v>
      </c>
      <c r="B4" s="85"/>
      <c r="C4" s="85"/>
      <c r="D4" s="85"/>
      <c r="E4" s="4"/>
    </row>
    <row r="5" spans="1:5" ht="12" customHeight="1">
      <c r="A5" s="35"/>
      <c r="B5" s="35"/>
      <c r="C5" s="35"/>
      <c r="D5" s="35"/>
      <c r="E5" s="4"/>
    </row>
    <row r="6" spans="1:5" ht="12" customHeight="1">
      <c r="A6" s="86" t="s">
        <v>11</v>
      </c>
      <c r="B6" s="86"/>
      <c r="C6" s="5"/>
      <c r="D6" s="5"/>
      <c r="E6" s="6"/>
    </row>
    <row r="7" spans="1:5" ht="12" customHeight="1">
      <c r="A7" s="7" t="s">
        <v>10</v>
      </c>
      <c r="B7" s="21" t="s">
        <v>1</v>
      </c>
      <c r="C7" s="82" t="s">
        <v>2</v>
      </c>
      <c r="D7" s="82" t="s">
        <v>3</v>
      </c>
      <c r="E7" s="7" t="s">
        <v>17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16</v>
      </c>
      <c r="B11" s="18"/>
      <c r="C11" s="18"/>
      <c r="D11" s="18"/>
      <c r="E11" s="18"/>
    </row>
    <row r="12" spans="1:5" ht="12" customHeight="1">
      <c r="A12" s="19" t="s">
        <v>5</v>
      </c>
      <c r="B12" s="81" t="s">
        <v>1</v>
      </c>
      <c r="C12" s="82" t="s">
        <v>2</v>
      </c>
      <c r="D12" s="82" t="s">
        <v>3</v>
      </c>
      <c r="E12" s="21" t="s">
        <v>17</v>
      </c>
    </row>
    <row r="13" spans="1:5" ht="12.75" customHeight="1">
      <c r="A13" s="8">
        <v>1</v>
      </c>
      <c r="B13" s="29">
        <v>357</v>
      </c>
      <c r="C13" s="29" t="s">
        <v>25</v>
      </c>
      <c r="D13" s="29" t="s">
        <v>28</v>
      </c>
      <c r="E13" s="53">
        <v>44355</v>
      </c>
    </row>
    <row r="14" spans="1:5" ht="12.75" customHeight="1">
      <c r="A14" s="8">
        <v>2</v>
      </c>
      <c r="B14" s="48">
        <v>520</v>
      </c>
      <c r="C14" s="24" t="s">
        <v>13</v>
      </c>
      <c r="D14" s="25" t="s">
        <v>37</v>
      </c>
      <c r="E14" s="53">
        <v>44355</v>
      </c>
    </row>
    <row r="15" spans="1:5" ht="12.75">
      <c r="A15" s="8">
        <v>3</v>
      </c>
      <c r="B15" s="61">
        <v>142.8</v>
      </c>
      <c r="C15" s="24" t="s">
        <v>29</v>
      </c>
      <c r="D15" s="62" t="s">
        <v>34</v>
      </c>
      <c r="E15" s="53">
        <v>44355</v>
      </c>
    </row>
    <row r="16" spans="1:5" ht="12.75">
      <c r="A16" s="8">
        <v>4</v>
      </c>
      <c r="B16" s="23">
        <v>71.4</v>
      </c>
      <c r="C16" s="51" t="s">
        <v>35</v>
      </c>
      <c r="D16" s="25" t="s">
        <v>36</v>
      </c>
      <c r="E16" s="53">
        <v>44355</v>
      </c>
    </row>
    <row r="17" spans="2:5" ht="12.75">
      <c r="B17" s="2"/>
      <c r="C17" s="2"/>
      <c r="D17" s="2"/>
      <c r="E17" s="2"/>
    </row>
    <row r="18" spans="1:5" ht="15">
      <c r="A18" s="18" t="s">
        <v>12</v>
      </c>
      <c r="B18" s="54"/>
      <c r="C18" s="54"/>
      <c r="D18" s="54"/>
      <c r="E18" s="54"/>
    </row>
    <row r="19" spans="1:5" ht="15">
      <c r="A19" s="21" t="s">
        <v>10</v>
      </c>
      <c r="B19" s="55" t="s">
        <v>1</v>
      </c>
      <c r="C19" s="56" t="s">
        <v>2</v>
      </c>
      <c r="D19" s="56" t="s">
        <v>3</v>
      </c>
      <c r="E19" s="57" t="s">
        <v>17</v>
      </c>
    </row>
    <row r="20" spans="1:5" ht="12.75">
      <c r="A20" s="29">
        <v>1</v>
      </c>
      <c r="B20" s="49"/>
      <c r="C20" s="46"/>
      <c r="D20" s="58"/>
      <c r="E20" s="59"/>
    </row>
    <row r="21" spans="1:5" ht="15">
      <c r="A21" s="29">
        <v>2</v>
      </c>
      <c r="B21" s="30"/>
      <c r="C21" s="29"/>
      <c r="D21" s="31"/>
      <c r="E21" s="26"/>
    </row>
    <row r="24" spans="1:5" ht="15">
      <c r="A24" s="18" t="s">
        <v>15</v>
      </c>
      <c r="B24" s="18"/>
      <c r="C24" s="18"/>
      <c r="D24" s="18"/>
      <c r="E24" s="18"/>
    </row>
    <row r="25" spans="1:5" ht="15">
      <c r="A25" s="21" t="s">
        <v>10</v>
      </c>
      <c r="B25" s="27" t="s">
        <v>1</v>
      </c>
      <c r="C25" s="28" t="s">
        <v>2</v>
      </c>
      <c r="D25" s="28" t="s">
        <v>3</v>
      </c>
      <c r="E25" s="21" t="s">
        <v>17</v>
      </c>
    </row>
    <row r="26" spans="1:5" ht="12.75">
      <c r="A26" s="29">
        <v>1</v>
      </c>
      <c r="B26" s="63">
        <f>534.83+3030.71</f>
        <v>3565.54</v>
      </c>
      <c r="C26" s="29" t="s">
        <v>18</v>
      </c>
      <c r="D26" s="46" t="s">
        <v>38</v>
      </c>
      <c r="E26" s="26">
        <v>44355</v>
      </c>
    </row>
    <row r="27" spans="1:5" ht="12.75">
      <c r="A27" s="29">
        <v>2</v>
      </c>
      <c r="B27" s="49">
        <f>1966.05+11140.96</f>
        <v>13107.009999999998</v>
      </c>
      <c r="C27" s="29" t="s">
        <v>18</v>
      </c>
      <c r="D27" s="46" t="s">
        <v>39</v>
      </c>
      <c r="E27" s="26">
        <v>44355</v>
      </c>
    </row>
    <row r="28" spans="1:5" ht="12.75">
      <c r="A28" s="29">
        <v>3</v>
      </c>
      <c r="B28" s="49">
        <f>2322.02+1559.91</f>
        <v>3881.9300000000003</v>
      </c>
      <c r="C28" s="29" t="s">
        <v>27</v>
      </c>
      <c r="D28" s="46" t="s">
        <v>31</v>
      </c>
      <c r="E28" s="26">
        <v>44355</v>
      </c>
    </row>
    <row r="29" spans="1:5" ht="12.75">
      <c r="A29" s="29">
        <v>4</v>
      </c>
      <c r="B29" s="49">
        <f>2261.29+1236.56</f>
        <v>3497.85</v>
      </c>
      <c r="C29" s="29" t="s">
        <v>27</v>
      </c>
      <c r="D29" s="46" t="s">
        <v>32</v>
      </c>
      <c r="E29" s="26">
        <v>44355</v>
      </c>
    </row>
    <row r="30" spans="1:5" ht="12.75">
      <c r="A30" s="29">
        <v>5</v>
      </c>
      <c r="B30" s="49">
        <v>74.97</v>
      </c>
      <c r="C30" s="29" t="s">
        <v>29</v>
      </c>
      <c r="D30" s="46" t="s">
        <v>30</v>
      </c>
      <c r="E30" s="26">
        <v>44355</v>
      </c>
    </row>
    <row r="31" spans="1:5" ht="15">
      <c r="A31" s="29">
        <v>7</v>
      </c>
      <c r="B31" s="63">
        <f>96.09+16.96</f>
        <v>113.05000000000001</v>
      </c>
      <c r="C31" s="30" t="s">
        <v>21</v>
      </c>
      <c r="D31" s="41" t="s">
        <v>40</v>
      </c>
      <c r="E31" s="26">
        <v>44355</v>
      </c>
    </row>
    <row r="32" spans="1:5" ht="15">
      <c r="A32" s="29">
        <v>8</v>
      </c>
      <c r="B32" s="63">
        <f>162.44+920.46</f>
        <v>1082.9</v>
      </c>
      <c r="C32" s="30" t="s">
        <v>21</v>
      </c>
      <c r="D32" s="41" t="s">
        <v>41</v>
      </c>
      <c r="E32" s="26">
        <v>44355</v>
      </c>
    </row>
    <row r="33" spans="1:5" ht="15">
      <c r="A33" s="29">
        <v>10</v>
      </c>
      <c r="B33" s="49">
        <f>404.6+71.4</f>
        <v>476</v>
      </c>
      <c r="C33" s="29" t="s">
        <v>22</v>
      </c>
      <c r="D33" s="41" t="s">
        <v>23</v>
      </c>
      <c r="E33" s="26">
        <v>44355</v>
      </c>
    </row>
    <row r="34" spans="1:5" ht="12.75">
      <c r="A34" s="29">
        <v>11</v>
      </c>
      <c r="B34" s="63">
        <f>1982.54+349.86</f>
        <v>2332.4</v>
      </c>
      <c r="C34" s="29" t="s">
        <v>18</v>
      </c>
      <c r="D34" s="46" t="s">
        <v>24</v>
      </c>
      <c r="E34" s="26">
        <v>44355</v>
      </c>
    </row>
    <row r="35" spans="1:5" ht="12.75">
      <c r="A35" s="29">
        <v>12</v>
      </c>
      <c r="B35" s="49">
        <f>149067.45+5858.56</f>
        <v>154926.01</v>
      </c>
      <c r="C35" s="29" t="s">
        <v>26</v>
      </c>
      <c r="D35" s="29" t="s">
        <v>33</v>
      </c>
      <c r="E35" s="26">
        <v>44355</v>
      </c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6.140625" style="3" customWidth="1"/>
    <col min="2" max="2" width="14.00390625" style="3" customWidth="1"/>
    <col min="3" max="3" width="58.57421875" style="3" customWidth="1"/>
    <col min="4" max="4" width="82.1406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4" customFormat="1" ht="15">
      <c r="A1" s="32" t="s">
        <v>13</v>
      </c>
      <c r="B1" s="32"/>
      <c r="C1" s="32"/>
      <c r="D1" s="32"/>
      <c r="E1" s="47"/>
      <c r="F1" s="33"/>
    </row>
    <row r="2" spans="1:5" ht="15">
      <c r="A2" s="84" t="s">
        <v>14</v>
      </c>
      <c r="B2" s="84"/>
      <c r="C2" s="84"/>
      <c r="D2" s="84"/>
      <c r="E2" s="4"/>
    </row>
    <row r="3" spans="1:5" ht="15">
      <c r="A3" s="85" t="s">
        <v>0</v>
      </c>
      <c r="B3" s="85"/>
      <c r="C3" s="85"/>
      <c r="D3" s="85"/>
      <c r="E3" s="4"/>
    </row>
    <row r="4" spans="1:5" ht="12" customHeight="1">
      <c r="A4" s="85" t="s">
        <v>20</v>
      </c>
      <c r="B4" s="85"/>
      <c r="C4" s="85"/>
      <c r="D4" s="85"/>
      <c r="E4" s="4"/>
    </row>
    <row r="5" spans="1:5" ht="12" customHeight="1">
      <c r="A5" s="47"/>
      <c r="B5" s="47"/>
      <c r="C5" s="47"/>
      <c r="D5" s="47"/>
      <c r="E5" s="4"/>
    </row>
    <row r="6" spans="1:5" ht="12" customHeight="1">
      <c r="A6" s="86" t="s">
        <v>11</v>
      </c>
      <c r="B6" s="86"/>
      <c r="C6" s="5"/>
      <c r="D6" s="5"/>
      <c r="E6" s="6"/>
    </row>
    <row r="7" spans="1:5" ht="12" customHeight="1">
      <c r="A7" s="7" t="s">
        <v>10</v>
      </c>
      <c r="B7" s="82" t="s">
        <v>1</v>
      </c>
      <c r="C7" s="82" t="s">
        <v>2</v>
      </c>
      <c r="D7" s="82" t="s">
        <v>3</v>
      </c>
      <c r="E7" s="82" t="s">
        <v>17</v>
      </c>
    </row>
    <row r="8" spans="1:5" ht="12" customHeight="1">
      <c r="A8" s="44">
        <v>1</v>
      </c>
      <c r="B8" s="45">
        <v>32902</v>
      </c>
      <c r="C8" s="42" t="s">
        <v>71</v>
      </c>
      <c r="D8" s="42" t="s">
        <v>72</v>
      </c>
      <c r="E8" s="26">
        <v>44356</v>
      </c>
    </row>
    <row r="9" spans="1:5" ht="12" customHeight="1">
      <c r="A9" s="44">
        <v>2</v>
      </c>
      <c r="B9" s="45">
        <v>13978</v>
      </c>
      <c r="C9" s="42" t="s">
        <v>73</v>
      </c>
      <c r="D9" s="42" t="s">
        <v>72</v>
      </c>
      <c r="E9" s="26">
        <v>44356</v>
      </c>
    </row>
    <row r="10" spans="1:5" ht="12" customHeight="1">
      <c r="A10" s="44">
        <v>3</v>
      </c>
      <c r="B10" s="45">
        <v>13432</v>
      </c>
      <c r="C10" s="42" t="s">
        <v>74</v>
      </c>
      <c r="D10" s="42" t="s">
        <v>72</v>
      </c>
      <c r="E10" s="26">
        <v>44356</v>
      </c>
    </row>
    <row r="11" spans="1:5" ht="12" customHeight="1">
      <c r="A11" s="44">
        <v>4</v>
      </c>
      <c r="B11" s="45">
        <v>12853</v>
      </c>
      <c r="C11" s="42" t="s">
        <v>75</v>
      </c>
      <c r="D11" s="42" t="s">
        <v>72</v>
      </c>
      <c r="E11" s="26">
        <v>44356</v>
      </c>
    </row>
    <row r="12" spans="1:5" ht="12" customHeight="1">
      <c r="A12" s="44">
        <v>5</v>
      </c>
      <c r="B12" s="45">
        <v>104528</v>
      </c>
      <c r="C12" s="42" t="s">
        <v>76</v>
      </c>
      <c r="D12" s="42" t="s">
        <v>72</v>
      </c>
      <c r="E12" s="26">
        <v>44356</v>
      </c>
    </row>
    <row r="13" spans="1:5" ht="12" customHeight="1">
      <c r="A13" s="44">
        <v>6</v>
      </c>
      <c r="B13" s="45">
        <v>90533</v>
      </c>
      <c r="C13" s="42" t="s">
        <v>77</v>
      </c>
      <c r="D13" s="42" t="s">
        <v>72</v>
      </c>
      <c r="E13" s="26">
        <v>44356</v>
      </c>
    </row>
    <row r="14" spans="1:5" ht="12" customHeight="1">
      <c r="A14" s="44">
        <v>7</v>
      </c>
      <c r="B14" s="45">
        <v>30547</v>
      </c>
      <c r="C14" s="42" t="s">
        <v>78</v>
      </c>
      <c r="D14" s="42" t="s">
        <v>72</v>
      </c>
      <c r="E14" s="26">
        <v>44356</v>
      </c>
    </row>
    <row r="15" spans="1:5" ht="12" customHeight="1">
      <c r="A15" s="44">
        <v>8</v>
      </c>
      <c r="B15" s="45">
        <v>85515</v>
      </c>
      <c r="C15" s="71" t="s">
        <v>79</v>
      </c>
      <c r="D15" s="42" t="s">
        <v>72</v>
      </c>
      <c r="E15" s="26">
        <v>44356</v>
      </c>
    </row>
    <row r="16" spans="1:5" ht="12" customHeight="1">
      <c r="A16" s="44">
        <v>9</v>
      </c>
      <c r="B16" s="45">
        <v>55073</v>
      </c>
      <c r="C16" s="71" t="s">
        <v>80</v>
      </c>
      <c r="D16" s="42" t="s">
        <v>72</v>
      </c>
      <c r="E16" s="26">
        <v>44356</v>
      </c>
    </row>
    <row r="17" spans="1:5" ht="12" customHeight="1">
      <c r="A17" s="44">
        <v>10</v>
      </c>
      <c r="B17" s="45">
        <v>56830</v>
      </c>
      <c r="C17" s="71" t="s">
        <v>81</v>
      </c>
      <c r="D17" s="42" t="s">
        <v>72</v>
      </c>
      <c r="E17" s="26">
        <v>44356</v>
      </c>
    </row>
    <row r="18" spans="1:5" ht="12" customHeight="1">
      <c r="A18" s="44">
        <v>11</v>
      </c>
      <c r="B18" s="45">
        <v>48614</v>
      </c>
      <c r="C18" s="42" t="s">
        <v>82</v>
      </c>
      <c r="D18" s="42" t="s">
        <v>72</v>
      </c>
      <c r="E18" s="26">
        <v>44356</v>
      </c>
    </row>
    <row r="19" spans="1:5" ht="12" customHeight="1">
      <c r="A19" s="44">
        <v>12</v>
      </c>
      <c r="B19" s="45">
        <v>26330</v>
      </c>
      <c r="C19" s="71" t="s">
        <v>83</v>
      </c>
      <c r="D19" s="42" t="s">
        <v>72</v>
      </c>
      <c r="E19" s="26">
        <v>44356</v>
      </c>
    </row>
    <row r="20" spans="1:5" ht="12" customHeight="1">
      <c r="A20" s="44">
        <v>13</v>
      </c>
      <c r="B20" s="45">
        <v>4352</v>
      </c>
      <c r="C20" s="71" t="s">
        <v>84</v>
      </c>
      <c r="D20" s="42" t="s">
        <v>72</v>
      </c>
      <c r="E20" s="26">
        <v>44356</v>
      </c>
    </row>
    <row r="21" spans="1:5" ht="12" customHeight="1">
      <c r="A21" s="44">
        <v>14</v>
      </c>
      <c r="B21" s="45">
        <v>89355</v>
      </c>
      <c r="C21" s="42" t="s">
        <v>85</v>
      </c>
      <c r="D21" s="42" t="s">
        <v>72</v>
      </c>
      <c r="E21" s="26">
        <v>44356</v>
      </c>
    </row>
    <row r="22" spans="1:5" ht="12" customHeight="1">
      <c r="A22" s="44">
        <v>15</v>
      </c>
      <c r="B22" s="45">
        <v>18004</v>
      </c>
      <c r="C22" s="71" t="s">
        <v>86</v>
      </c>
      <c r="D22" s="42" t="s">
        <v>72</v>
      </c>
      <c r="E22" s="26">
        <v>44356</v>
      </c>
    </row>
    <row r="23" spans="1:5" ht="12" customHeight="1">
      <c r="A23" s="44">
        <v>16</v>
      </c>
      <c r="B23" s="45">
        <v>20781</v>
      </c>
      <c r="C23" s="42" t="s">
        <v>87</v>
      </c>
      <c r="D23" s="42" t="s">
        <v>72</v>
      </c>
      <c r="E23" s="26">
        <v>44356</v>
      </c>
    </row>
    <row r="24" spans="1:5" ht="12" customHeight="1">
      <c r="A24" s="44">
        <v>17</v>
      </c>
      <c r="B24" s="45">
        <v>22995</v>
      </c>
      <c r="C24" s="42" t="s">
        <v>88</v>
      </c>
      <c r="D24" s="42" t="s">
        <v>89</v>
      </c>
      <c r="E24" s="26">
        <v>44356</v>
      </c>
    </row>
    <row r="25" spans="1:5" ht="12" customHeight="1">
      <c r="A25" s="44">
        <v>18</v>
      </c>
      <c r="B25" s="45">
        <v>1714</v>
      </c>
      <c r="C25" s="42" t="s">
        <v>90</v>
      </c>
      <c r="D25" s="42" t="s">
        <v>91</v>
      </c>
      <c r="E25" s="26">
        <v>44356</v>
      </c>
    </row>
    <row r="26" spans="1:5" ht="12" customHeight="1">
      <c r="A26" s="44">
        <v>19</v>
      </c>
      <c r="B26" s="45">
        <v>537968</v>
      </c>
      <c r="C26" s="42" t="s">
        <v>92</v>
      </c>
      <c r="D26" s="42" t="s">
        <v>93</v>
      </c>
      <c r="E26" s="26">
        <v>44356</v>
      </c>
    </row>
    <row r="27" spans="1:5" ht="12" customHeight="1">
      <c r="A27" s="44">
        <v>20</v>
      </c>
      <c r="B27" s="45">
        <v>78721</v>
      </c>
      <c r="C27" s="42" t="s">
        <v>94</v>
      </c>
      <c r="D27" s="42" t="s">
        <v>95</v>
      </c>
      <c r="E27" s="26">
        <v>44356</v>
      </c>
    </row>
    <row r="28" spans="1:5" ht="12" customHeight="1">
      <c r="A28" s="44">
        <v>21</v>
      </c>
      <c r="B28" s="45">
        <v>58863</v>
      </c>
      <c r="C28" s="42" t="s">
        <v>92</v>
      </c>
      <c r="D28" s="42" t="s">
        <v>96</v>
      </c>
      <c r="E28" s="26">
        <v>44356</v>
      </c>
    </row>
    <row r="29" spans="1:5" ht="12" customHeight="1">
      <c r="A29" s="13"/>
      <c r="B29" s="14"/>
      <c r="C29" s="15"/>
      <c r="D29" s="16"/>
      <c r="E29" s="17"/>
    </row>
    <row r="30" spans="1:5" ht="12" customHeight="1">
      <c r="A30" s="18" t="s">
        <v>16</v>
      </c>
      <c r="B30" s="18"/>
      <c r="C30" s="18"/>
      <c r="D30" s="18"/>
      <c r="E30" s="18"/>
    </row>
    <row r="31" spans="1:5" ht="12" customHeight="1">
      <c r="A31" s="19" t="s">
        <v>5</v>
      </c>
      <c r="B31" s="81" t="s">
        <v>1</v>
      </c>
      <c r="C31" s="82" t="s">
        <v>2</v>
      </c>
      <c r="D31" s="82" t="s">
        <v>3</v>
      </c>
      <c r="E31" s="82" t="s">
        <v>17</v>
      </c>
    </row>
    <row r="32" spans="1:5" ht="12.75" customHeight="1">
      <c r="A32" s="8">
        <v>1</v>
      </c>
      <c r="B32" s="72">
        <v>15963</v>
      </c>
      <c r="C32" s="24" t="s">
        <v>97</v>
      </c>
      <c r="D32" s="25" t="s">
        <v>98</v>
      </c>
      <c r="E32" s="12">
        <v>44356</v>
      </c>
    </row>
    <row r="33" spans="1:5" ht="12.75" customHeight="1">
      <c r="A33" s="8">
        <v>2</v>
      </c>
      <c r="B33" s="73">
        <v>2024</v>
      </c>
      <c r="C33" s="24" t="s">
        <v>97</v>
      </c>
      <c r="D33" s="25" t="s">
        <v>99</v>
      </c>
      <c r="E33" s="12">
        <v>44356</v>
      </c>
    </row>
    <row r="34" spans="1:256" s="2" customFormat="1" ht="15">
      <c r="A34" s="18" t="s">
        <v>12</v>
      </c>
      <c r="B34" s="18"/>
      <c r="C34" s="18"/>
      <c r="D34" s="18"/>
      <c r="E34" s="1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" customFormat="1" ht="15">
      <c r="A35" s="21" t="s">
        <v>10</v>
      </c>
      <c r="B35" s="81" t="s">
        <v>1</v>
      </c>
      <c r="C35" s="83" t="s">
        <v>2</v>
      </c>
      <c r="D35" s="83" t="s">
        <v>3</v>
      </c>
      <c r="E35" s="82" t="s">
        <v>17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" customFormat="1" ht="15">
      <c r="A36" s="29">
        <v>1</v>
      </c>
      <c r="B36" s="30">
        <v>143614</v>
      </c>
      <c r="C36" s="29" t="s">
        <v>100</v>
      </c>
      <c r="D36" s="31" t="s">
        <v>116</v>
      </c>
      <c r="E36" s="26">
        <v>44356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8" spans="1:256" s="2" customFormat="1" ht="15">
      <c r="A38" s="18" t="s">
        <v>15</v>
      </c>
      <c r="B38" s="18"/>
      <c r="C38" s="18"/>
      <c r="D38" s="18"/>
      <c r="E38" s="1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" customFormat="1" ht="15">
      <c r="A39" s="21" t="s">
        <v>10</v>
      </c>
      <c r="B39" s="27" t="s">
        <v>1</v>
      </c>
      <c r="C39" s="28" t="s">
        <v>2</v>
      </c>
      <c r="D39" s="28" t="s">
        <v>3</v>
      </c>
      <c r="E39" s="21" t="s">
        <v>17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" customFormat="1" ht="12.75">
      <c r="A40" s="29">
        <v>1</v>
      </c>
      <c r="B40" s="9">
        <v>100</v>
      </c>
      <c r="C40" s="30" t="s">
        <v>101</v>
      </c>
      <c r="D40" s="43" t="s">
        <v>103</v>
      </c>
      <c r="E40" s="26">
        <v>44356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" customFormat="1" ht="12.75">
      <c r="A41" s="29">
        <v>2</v>
      </c>
      <c r="B41" s="9">
        <v>1582.7</v>
      </c>
      <c r="C41" s="29" t="s">
        <v>29</v>
      </c>
      <c r="D41" s="46" t="s">
        <v>117</v>
      </c>
      <c r="E41" s="26">
        <v>44356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5" ht="12.75">
      <c r="A42" s="29">
        <v>3</v>
      </c>
      <c r="B42" s="30">
        <f>237.4+5.94+1345.3+33.69</f>
        <v>1622.33</v>
      </c>
      <c r="C42" s="29" t="s">
        <v>29</v>
      </c>
      <c r="D42" s="62" t="s">
        <v>102</v>
      </c>
      <c r="E42" s="26">
        <v>44356</v>
      </c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A16">
      <selection activeCell="D24" sqref="D24"/>
    </sheetView>
  </sheetViews>
  <sheetFormatPr defaultColWidth="9.140625" defaultRowHeight="15" customHeight="1"/>
  <cols>
    <col min="1" max="1" width="6.140625" style="3" customWidth="1"/>
    <col min="2" max="2" width="14.00390625" style="3" customWidth="1"/>
    <col min="3" max="3" width="36.8515625" style="3" customWidth="1"/>
    <col min="4" max="4" width="104.00390625" style="3" customWidth="1"/>
    <col min="5" max="5" width="11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4" customFormat="1" ht="15" customHeight="1">
      <c r="A1" s="32" t="s">
        <v>13</v>
      </c>
      <c r="B1" s="32"/>
      <c r="C1" s="32"/>
      <c r="D1" s="32"/>
      <c r="E1" s="47"/>
      <c r="F1" s="33"/>
    </row>
    <row r="2" spans="1:5" ht="15" customHeight="1">
      <c r="A2" s="84" t="s">
        <v>14</v>
      </c>
      <c r="B2" s="84"/>
      <c r="C2" s="84"/>
      <c r="D2" s="84"/>
      <c r="E2" s="4"/>
    </row>
    <row r="3" spans="1:5" ht="15" customHeight="1">
      <c r="A3" s="85" t="s">
        <v>0</v>
      </c>
      <c r="B3" s="85"/>
      <c r="C3" s="85"/>
      <c r="D3" s="85"/>
      <c r="E3" s="4"/>
    </row>
    <row r="4" spans="1:5" ht="15" customHeight="1">
      <c r="A4" s="85" t="s">
        <v>43</v>
      </c>
      <c r="B4" s="85"/>
      <c r="C4" s="85"/>
      <c r="D4" s="85"/>
      <c r="E4" s="4"/>
    </row>
    <row r="5" spans="1:5" ht="15" customHeight="1">
      <c r="A5" s="86" t="s">
        <v>11</v>
      </c>
      <c r="B5" s="86"/>
      <c r="C5" s="5"/>
      <c r="D5" s="5"/>
      <c r="E5" s="6"/>
    </row>
    <row r="6" spans="1:5" ht="15" customHeight="1">
      <c r="A6" s="7" t="s">
        <v>10</v>
      </c>
      <c r="B6" s="82" t="s">
        <v>1</v>
      </c>
      <c r="C6" s="82" t="s">
        <v>2</v>
      </c>
      <c r="D6" s="82" t="s">
        <v>3</v>
      </c>
      <c r="E6" s="82" t="s">
        <v>17</v>
      </c>
    </row>
    <row r="7" spans="1:5" ht="15" customHeight="1">
      <c r="A7" s="44">
        <v>1</v>
      </c>
      <c r="B7" s="45"/>
      <c r="C7" s="42"/>
      <c r="D7" s="42"/>
      <c r="E7" s="26"/>
    </row>
    <row r="8" spans="1:5" ht="15" customHeight="1">
      <c r="A8" s="13"/>
      <c r="B8" s="14"/>
      <c r="C8" s="15"/>
      <c r="D8" s="16"/>
      <c r="E8" s="17"/>
    </row>
    <row r="9" spans="1:5" ht="15" customHeight="1">
      <c r="A9" s="18" t="s">
        <v>16</v>
      </c>
      <c r="B9" s="18"/>
      <c r="C9" s="18"/>
      <c r="D9" s="18"/>
      <c r="E9" s="18"/>
    </row>
    <row r="10" spans="1:6" ht="15" customHeight="1">
      <c r="A10" s="19" t="s">
        <v>5</v>
      </c>
      <c r="B10" s="82" t="s">
        <v>1</v>
      </c>
      <c r="C10" s="82" t="s">
        <v>2</v>
      </c>
      <c r="D10" s="82" t="s">
        <v>3</v>
      </c>
      <c r="E10" s="82" t="s">
        <v>17</v>
      </c>
      <c r="F10" s="78"/>
    </row>
    <row r="11" spans="1:5" ht="15" customHeight="1">
      <c r="A11" s="64">
        <v>1</v>
      </c>
      <c r="B11" s="24">
        <v>10327.68</v>
      </c>
      <c r="C11" s="68" t="s">
        <v>44</v>
      </c>
      <c r="D11" s="68" t="s">
        <v>126</v>
      </c>
      <c r="E11" s="26">
        <v>44357</v>
      </c>
    </row>
    <row r="12" spans="1:5" ht="15" customHeight="1">
      <c r="A12" s="64">
        <v>2</v>
      </c>
      <c r="B12" s="24">
        <v>10102.42</v>
      </c>
      <c r="C12" s="68" t="s">
        <v>44</v>
      </c>
      <c r="D12" s="68" t="s">
        <v>127</v>
      </c>
      <c r="E12" s="26">
        <v>44357</v>
      </c>
    </row>
    <row r="13" spans="1:5" ht="15" customHeight="1">
      <c r="A13" s="64">
        <v>3</v>
      </c>
      <c r="B13" s="24">
        <v>14149.75</v>
      </c>
      <c r="C13" s="68" t="s">
        <v>44</v>
      </c>
      <c r="D13" s="68" t="s">
        <v>128</v>
      </c>
      <c r="E13" s="26">
        <v>44357</v>
      </c>
    </row>
    <row r="14" spans="1:5" ht="15" customHeight="1">
      <c r="A14" s="64">
        <v>4</v>
      </c>
      <c r="B14" s="24">
        <v>1993.58</v>
      </c>
      <c r="C14" s="68" t="s">
        <v>44</v>
      </c>
      <c r="D14" s="68" t="s">
        <v>129</v>
      </c>
      <c r="E14" s="26">
        <v>44357</v>
      </c>
    </row>
    <row r="15" spans="1:5" ht="15" customHeight="1">
      <c r="A15" s="64">
        <v>5</v>
      </c>
      <c r="B15" s="24">
        <v>2364.03</v>
      </c>
      <c r="C15" s="68" t="s">
        <v>44</v>
      </c>
      <c r="D15" s="68" t="s">
        <v>130</v>
      </c>
      <c r="E15" s="26">
        <v>44357</v>
      </c>
    </row>
    <row r="16" spans="1:5" ht="15" customHeight="1">
      <c r="A16" s="64">
        <v>6</v>
      </c>
      <c r="B16" s="24">
        <v>20261.76</v>
      </c>
      <c r="C16" s="68" t="s">
        <v>44</v>
      </c>
      <c r="D16" s="68" t="s">
        <v>131</v>
      </c>
      <c r="E16" s="26">
        <v>44357</v>
      </c>
    </row>
    <row r="17" spans="1:5" ht="15" customHeight="1">
      <c r="A17" s="64">
        <v>7</v>
      </c>
      <c r="B17" s="24">
        <v>8688.36</v>
      </c>
      <c r="C17" s="68" t="s">
        <v>44</v>
      </c>
      <c r="D17" s="68" t="s">
        <v>132</v>
      </c>
      <c r="E17" s="26">
        <v>44357</v>
      </c>
    </row>
    <row r="18" spans="1:5" ht="15" customHeight="1">
      <c r="A18" s="64">
        <v>8</v>
      </c>
      <c r="B18" s="51">
        <v>2142</v>
      </c>
      <c r="C18" s="68" t="s">
        <v>45</v>
      </c>
      <c r="D18" s="68" t="s">
        <v>56</v>
      </c>
      <c r="E18" s="26">
        <v>44357</v>
      </c>
    </row>
    <row r="19" spans="1:5" ht="15" customHeight="1">
      <c r="A19" s="64">
        <v>9</v>
      </c>
      <c r="B19" s="70">
        <v>305</v>
      </c>
      <c r="C19" s="24" t="s">
        <v>46</v>
      </c>
      <c r="D19" s="25" t="s">
        <v>62</v>
      </c>
      <c r="E19" s="26">
        <v>44357</v>
      </c>
    </row>
    <row r="20" spans="1:5" ht="15" customHeight="1">
      <c r="A20" s="64">
        <v>10</v>
      </c>
      <c r="B20" s="24">
        <v>4795</v>
      </c>
      <c r="C20" s="24" t="s">
        <v>47</v>
      </c>
      <c r="D20" s="68" t="s">
        <v>64</v>
      </c>
      <c r="E20" s="26">
        <v>44357</v>
      </c>
    </row>
    <row r="21" spans="1:5" ht="15" customHeight="1">
      <c r="A21" s="64">
        <v>11</v>
      </c>
      <c r="B21" s="24">
        <v>8792.12</v>
      </c>
      <c r="C21" s="24" t="s">
        <v>48</v>
      </c>
      <c r="D21" s="52" t="s">
        <v>63</v>
      </c>
      <c r="E21" s="26">
        <v>44357</v>
      </c>
    </row>
    <row r="22" spans="1:5" ht="15" customHeight="1">
      <c r="A22" s="64">
        <v>12</v>
      </c>
      <c r="B22" s="24">
        <v>6426</v>
      </c>
      <c r="C22" s="69" t="s">
        <v>49</v>
      </c>
      <c r="D22" s="25" t="s">
        <v>121</v>
      </c>
      <c r="E22" s="26">
        <v>44357</v>
      </c>
    </row>
    <row r="23" spans="1:5" ht="15" customHeight="1">
      <c r="A23" s="64">
        <v>13</v>
      </c>
      <c r="B23" s="24">
        <v>2142</v>
      </c>
      <c r="C23" s="69" t="s">
        <v>49</v>
      </c>
      <c r="D23" s="25" t="s">
        <v>122</v>
      </c>
      <c r="E23" s="26">
        <v>44357</v>
      </c>
    </row>
    <row r="24" spans="1:5" ht="15" customHeight="1">
      <c r="A24" s="64">
        <v>14</v>
      </c>
      <c r="B24" s="24">
        <v>725.9</v>
      </c>
      <c r="C24" s="24" t="s">
        <v>60</v>
      </c>
      <c r="D24" s="25" t="s">
        <v>119</v>
      </c>
      <c r="E24" s="26">
        <v>44357</v>
      </c>
    </row>
    <row r="25" spans="1:5" ht="15" customHeight="1">
      <c r="A25" s="64">
        <v>15</v>
      </c>
      <c r="B25" s="24">
        <v>6958.33</v>
      </c>
      <c r="C25" s="69" t="s">
        <v>50</v>
      </c>
      <c r="D25" s="25" t="s">
        <v>55</v>
      </c>
      <c r="E25" s="26">
        <v>44357</v>
      </c>
    </row>
    <row r="26" spans="1:5" ht="15" customHeight="1">
      <c r="A26" s="64">
        <v>16</v>
      </c>
      <c r="B26" s="24">
        <v>520.53</v>
      </c>
      <c r="C26" s="69" t="s">
        <v>52</v>
      </c>
      <c r="D26" s="69" t="s">
        <v>59</v>
      </c>
      <c r="E26" s="26">
        <v>44357</v>
      </c>
    </row>
    <row r="27" spans="1:5" ht="15" customHeight="1">
      <c r="A27" s="64">
        <v>17</v>
      </c>
      <c r="B27" s="24">
        <v>22319.16</v>
      </c>
      <c r="C27" s="69" t="s">
        <v>57</v>
      </c>
      <c r="D27" s="69" t="s">
        <v>58</v>
      </c>
      <c r="E27" s="26">
        <v>44357</v>
      </c>
    </row>
    <row r="28" spans="1:5" ht="15" customHeight="1">
      <c r="A28" s="64">
        <v>18</v>
      </c>
      <c r="B28" s="24">
        <v>117</v>
      </c>
      <c r="C28" s="69" t="s">
        <v>61</v>
      </c>
      <c r="D28" s="69" t="s">
        <v>125</v>
      </c>
      <c r="E28" s="26">
        <v>44357</v>
      </c>
    </row>
    <row r="29" spans="1:5" ht="15" customHeight="1">
      <c r="A29" s="64">
        <v>19</v>
      </c>
      <c r="B29" s="68">
        <v>2344.35</v>
      </c>
      <c r="C29" s="29" t="s">
        <v>108</v>
      </c>
      <c r="D29" s="29" t="s">
        <v>123</v>
      </c>
      <c r="E29" s="26">
        <v>44357</v>
      </c>
    </row>
    <row r="30" spans="1:5" ht="15" customHeight="1">
      <c r="A30" s="64">
        <v>20</v>
      </c>
      <c r="B30" s="24">
        <v>513.69</v>
      </c>
      <c r="C30" s="69" t="s">
        <v>68</v>
      </c>
      <c r="D30" s="69" t="s">
        <v>66</v>
      </c>
      <c r="E30" s="26">
        <v>44357</v>
      </c>
    </row>
    <row r="31" spans="1:5" ht="15" customHeight="1">
      <c r="A31" s="64">
        <v>21</v>
      </c>
      <c r="B31" s="70">
        <v>588.26</v>
      </c>
      <c r="C31" s="65" t="s">
        <v>69</v>
      </c>
      <c r="D31" s="66" t="s">
        <v>70</v>
      </c>
      <c r="E31" s="26">
        <v>44357</v>
      </c>
    </row>
    <row r="32" spans="1:5" ht="15" customHeight="1">
      <c r="A32" s="64">
        <v>22</v>
      </c>
      <c r="B32" s="60">
        <v>40000</v>
      </c>
      <c r="C32" s="29" t="s">
        <v>13</v>
      </c>
      <c r="D32" s="66" t="s">
        <v>120</v>
      </c>
      <c r="E32" s="26">
        <v>44357</v>
      </c>
    </row>
    <row r="33" spans="1:5" ht="15" customHeight="1">
      <c r="A33" s="64">
        <v>23</v>
      </c>
      <c r="B33" s="68">
        <f>40+250</f>
        <v>290</v>
      </c>
      <c r="C33" s="29" t="s">
        <v>13</v>
      </c>
      <c r="D33" s="29" t="s">
        <v>118</v>
      </c>
      <c r="E33" s="26">
        <v>44357</v>
      </c>
    </row>
    <row r="34" spans="1:5" ht="15" customHeight="1">
      <c r="A34" s="64">
        <v>24</v>
      </c>
      <c r="B34" s="74">
        <v>184430.63</v>
      </c>
      <c r="C34" s="75" t="s">
        <v>44</v>
      </c>
      <c r="D34" s="66" t="s">
        <v>110</v>
      </c>
      <c r="E34" s="26">
        <v>44357</v>
      </c>
    </row>
    <row r="35" spans="1:5" ht="15" customHeight="1">
      <c r="A35" s="64">
        <v>25</v>
      </c>
      <c r="B35" s="67">
        <v>742.48</v>
      </c>
      <c r="C35" s="65" t="s">
        <v>134</v>
      </c>
      <c r="D35" s="66" t="s">
        <v>124</v>
      </c>
      <c r="E35" s="12"/>
    </row>
    <row r="37" spans="1:256" s="2" customFormat="1" ht="15" customHeight="1">
      <c r="A37" s="18" t="s">
        <v>12</v>
      </c>
      <c r="B37" s="18"/>
      <c r="C37" s="18"/>
      <c r="D37" s="18"/>
      <c r="E37" s="1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" customFormat="1" ht="15" customHeight="1">
      <c r="A38" s="21" t="s">
        <v>10</v>
      </c>
      <c r="B38" s="27" t="s">
        <v>1</v>
      </c>
      <c r="C38" s="28" t="s">
        <v>2</v>
      </c>
      <c r="D38" s="28" t="s">
        <v>3</v>
      </c>
      <c r="E38" s="21" t="s">
        <v>17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" customFormat="1" ht="15" customHeight="1">
      <c r="A39" s="29">
        <v>1</v>
      </c>
      <c r="B39" s="30">
        <f>18406+2407</f>
        <v>20813</v>
      </c>
      <c r="C39" s="29" t="s">
        <v>104</v>
      </c>
      <c r="D39" s="76" t="s">
        <v>133</v>
      </c>
      <c r="E39" s="26">
        <v>44357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5" ht="15" customHeight="1">
      <c r="A40" s="29">
        <v>2</v>
      </c>
      <c r="B40" s="30">
        <f>46122+4065</f>
        <v>50187</v>
      </c>
      <c r="C40" s="29" t="s">
        <v>105</v>
      </c>
      <c r="D40" s="76" t="s">
        <v>133</v>
      </c>
      <c r="E40" s="26">
        <v>44357</v>
      </c>
    </row>
    <row r="41" spans="1:256" s="2" customFormat="1" ht="15" customHeight="1">
      <c r="A41" s="18" t="s">
        <v>15</v>
      </c>
      <c r="B41" s="18"/>
      <c r="C41" s="18"/>
      <c r="D41" s="18"/>
      <c r="E41" s="1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" customFormat="1" ht="15" customHeight="1">
      <c r="A42" s="21" t="s">
        <v>10</v>
      </c>
      <c r="B42" s="27" t="s">
        <v>1</v>
      </c>
      <c r="C42" s="28" t="s">
        <v>2</v>
      </c>
      <c r="D42" s="28" t="s">
        <v>3</v>
      </c>
      <c r="E42" s="21" t="s">
        <v>17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" customFormat="1" ht="15" customHeight="1">
      <c r="A43" s="29">
        <v>1</v>
      </c>
      <c r="B43" s="9">
        <v>5950</v>
      </c>
      <c r="C43" s="30" t="s">
        <v>51</v>
      </c>
      <c r="D43" s="43" t="s">
        <v>135</v>
      </c>
      <c r="E43" s="26">
        <v>44357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" customFormat="1" ht="15" customHeight="1">
      <c r="A44" s="29">
        <v>2</v>
      </c>
      <c r="B44" s="30">
        <f>1026901.28+40358.57</f>
        <v>1067259.85</v>
      </c>
      <c r="C44" s="29" t="s">
        <v>53</v>
      </c>
      <c r="D44" s="25" t="s">
        <v>67</v>
      </c>
      <c r="E44" s="26">
        <v>44357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5" ht="15" customHeight="1">
      <c r="A45" s="29">
        <v>3</v>
      </c>
      <c r="B45" s="30">
        <f>288.28+50.87</f>
        <v>339.15</v>
      </c>
      <c r="C45" s="29" t="s">
        <v>29</v>
      </c>
      <c r="D45" s="25" t="s">
        <v>107</v>
      </c>
      <c r="E45" s="26">
        <v>44357</v>
      </c>
    </row>
  </sheetData>
  <sheetProtection/>
  <mergeCells count="4">
    <mergeCell ref="A2:D2"/>
    <mergeCell ref="A3:D3"/>
    <mergeCell ref="A4:D4"/>
    <mergeCell ref="A5:B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36.7109375" style="3" customWidth="1"/>
    <col min="4" max="4" width="94.1406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4" customFormat="1" ht="15">
      <c r="A1" s="32" t="s">
        <v>13</v>
      </c>
      <c r="B1" s="32"/>
      <c r="C1" s="32"/>
      <c r="D1" s="32"/>
      <c r="E1" s="36"/>
      <c r="F1" s="33"/>
    </row>
    <row r="2" spans="1:5" ht="15">
      <c r="A2" s="84" t="s">
        <v>14</v>
      </c>
      <c r="B2" s="84"/>
      <c r="C2" s="84"/>
      <c r="D2" s="84"/>
      <c r="E2" s="4"/>
    </row>
    <row r="3" spans="1:5" ht="15">
      <c r="A3" s="85" t="s">
        <v>0</v>
      </c>
      <c r="B3" s="85"/>
      <c r="C3" s="85"/>
      <c r="D3" s="85"/>
      <c r="E3" s="4"/>
    </row>
    <row r="4" spans="1:5" ht="12" customHeight="1">
      <c r="A4" s="85" t="s">
        <v>113</v>
      </c>
      <c r="B4" s="85"/>
      <c r="C4" s="85"/>
      <c r="D4" s="85"/>
      <c r="E4" s="4"/>
    </row>
    <row r="5" spans="1:5" ht="12" customHeight="1">
      <c r="A5" s="36"/>
      <c r="B5" s="36"/>
      <c r="C5" s="36"/>
      <c r="D5" s="36"/>
      <c r="E5" s="4"/>
    </row>
    <row r="6" spans="1:5" ht="12" customHeight="1">
      <c r="A6" s="86" t="s">
        <v>11</v>
      </c>
      <c r="B6" s="86"/>
      <c r="C6" s="5"/>
      <c r="D6" s="5"/>
      <c r="E6" s="6"/>
    </row>
    <row r="7" spans="1:5" ht="12" customHeight="1">
      <c r="A7" s="7" t="s">
        <v>10</v>
      </c>
      <c r="B7" s="7" t="s">
        <v>1</v>
      </c>
      <c r="C7" s="7" t="s">
        <v>2</v>
      </c>
      <c r="D7" s="7" t="s">
        <v>3</v>
      </c>
      <c r="E7" s="7" t="s">
        <v>17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13"/>
      <c r="B9" s="14"/>
      <c r="C9" s="15"/>
      <c r="D9" s="16"/>
      <c r="E9" s="17"/>
    </row>
    <row r="10" spans="1:5" ht="12" customHeight="1">
      <c r="A10" s="18" t="s">
        <v>16</v>
      </c>
      <c r="B10" s="18"/>
      <c r="C10" s="18"/>
      <c r="D10" s="18"/>
      <c r="E10" s="18"/>
    </row>
    <row r="11" spans="1:5" ht="12" customHeight="1">
      <c r="A11" s="19" t="s">
        <v>5</v>
      </c>
      <c r="B11" s="20" t="s">
        <v>1</v>
      </c>
      <c r="C11" s="21" t="s">
        <v>2</v>
      </c>
      <c r="D11" s="22" t="s">
        <v>3</v>
      </c>
      <c r="E11" s="21" t="s">
        <v>17</v>
      </c>
    </row>
    <row r="12" spans="1:5" ht="12.75" customHeight="1">
      <c r="A12" s="8" t="s">
        <v>6</v>
      </c>
      <c r="B12" s="24">
        <v>4667.26</v>
      </c>
      <c r="C12" s="69" t="s">
        <v>54</v>
      </c>
      <c r="D12" s="69" t="s">
        <v>65</v>
      </c>
      <c r="E12" s="12">
        <v>44358</v>
      </c>
    </row>
    <row r="13" spans="1:5" ht="12.75" customHeight="1">
      <c r="A13" s="8" t="s">
        <v>8</v>
      </c>
      <c r="B13" s="74">
        <v>85008</v>
      </c>
      <c r="C13" s="65" t="s">
        <v>106</v>
      </c>
      <c r="D13" s="66" t="s">
        <v>111</v>
      </c>
      <c r="E13" s="12">
        <v>44358</v>
      </c>
    </row>
    <row r="14" spans="1:5" ht="12.75" customHeight="1">
      <c r="A14" s="8" t="s">
        <v>9</v>
      </c>
      <c r="B14" s="30"/>
      <c r="C14" s="29"/>
      <c r="D14" s="29"/>
      <c r="E14" s="12"/>
    </row>
    <row r="15" spans="1:5" ht="12.75" customHeight="1">
      <c r="A15" s="18" t="s">
        <v>12</v>
      </c>
      <c r="B15" s="18"/>
      <c r="C15" s="18"/>
      <c r="D15" s="18"/>
      <c r="E15" s="18"/>
    </row>
    <row r="16" spans="1:5" ht="15">
      <c r="A16" s="21" t="s">
        <v>10</v>
      </c>
      <c r="B16" s="27" t="s">
        <v>1</v>
      </c>
      <c r="C16" s="28" t="s">
        <v>2</v>
      </c>
      <c r="D16" s="28" t="s">
        <v>3</v>
      </c>
      <c r="E16" s="21" t="s">
        <v>4</v>
      </c>
    </row>
    <row r="17" spans="1:5" ht="15">
      <c r="A17" s="37">
        <v>1</v>
      </c>
      <c r="B17" s="38"/>
      <c r="C17" s="39"/>
      <c r="D17" s="39"/>
      <c r="E17" s="40"/>
    </row>
    <row r="18" spans="1:5" ht="15">
      <c r="A18" s="37">
        <v>2</v>
      </c>
      <c r="B18" s="27"/>
      <c r="C18" s="28"/>
      <c r="D18" s="28"/>
      <c r="E18" s="21"/>
    </row>
    <row r="21" spans="1:5" ht="15">
      <c r="A21" s="18" t="s">
        <v>15</v>
      </c>
      <c r="B21" s="18"/>
      <c r="C21" s="18"/>
      <c r="D21" s="18"/>
      <c r="E21" s="18"/>
    </row>
    <row r="22" spans="1:5" ht="15">
      <c r="A22" s="21" t="s">
        <v>10</v>
      </c>
      <c r="B22" s="27" t="s">
        <v>1</v>
      </c>
      <c r="C22" s="28" t="s">
        <v>2</v>
      </c>
      <c r="D22" s="28" t="s">
        <v>3</v>
      </c>
      <c r="E22" s="21" t="s">
        <v>17</v>
      </c>
    </row>
    <row r="23" spans="1:5" ht="15">
      <c r="A23" s="29">
        <v>1</v>
      </c>
      <c r="B23" s="30">
        <f>96.09+16.96</f>
        <v>113.05000000000001</v>
      </c>
      <c r="C23" s="29" t="s">
        <v>29</v>
      </c>
      <c r="D23" s="25" t="s">
        <v>114</v>
      </c>
      <c r="E23" s="40">
        <v>44358</v>
      </c>
    </row>
    <row r="24" spans="1:5" ht="15">
      <c r="A24" s="29">
        <v>2</v>
      </c>
      <c r="B24" s="49">
        <f>404.6+71.4</f>
        <v>476</v>
      </c>
      <c r="C24" s="29" t="s">
        <v>22</v>
      </c>
      <c r="D24" s="43" t="s">
        <v>115</v>
      </c>
      <c r="E24" s="40">
        <v>44358</v>
      </c>
    </row>
    <row r="25" spans="1:5" ht="12.75">
      <c r="A25" s="29">
        <v>3</v>
      </c>
      <c r="B25" s="30">
        <v>368.16</v>
      </c>
      <c r="C25" s="29" t="s">
        <v>109</v>
      </c>
      <c r="D25" s="29" t="s">
        <v>112</v>
      </c>
      <c r="E25" s="12">
        <v>44358</v>
      </c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2021-06-18T05:26:05Z</cp:lastPrinted>
  <dcterms:created xsi:type="dcterms:W3CDTF">2020-03-03T07:59:12Z</dcterms:created>
  <dcterms:modified xsi:type="dcterms:W3CDTF">2021-06-18T05:26:42Z</dcterms:modified>
  <cp:category/>
  <cp:version/>
  <cp:contentType/>
  <cp:contentStatus/>
</cp:coreProperties>
</file>